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serviergroup.sharepoint.com/sites/GB1-Compliance/Compliance/2-Anti-Bribery and Disclosure/Disclosure/Submissions/2021/"/>
    </mc:Choice>
  </mc:AlternateContent>
  <xr:revisionPtr revIDLastSave="12" documentId="8_{FFE1DA69-F123-40F9-8388-5B3824DBA868}" xr6:coauthVersionLast="47" xr6:coauthVersionMax="47" xr10:uidLastSave="{706E64AD-4C5D-4965-8B21-0AEAA2F9BEBF}"/>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25" i="1" l="1"/>
  <c r="AC123" i="1" l="1"/>
  <c r="AC147" i="1" l="1"/>
  <c r="AC146" i="1"/>
  <c r="AC145" i="1"/>
  <c r="AC144" i="1"/>
  <c r="AC143" i="1"/>
  <c r="AC142" i="1"/>
  <c r="AC141" i="1"/>
  <c r="AC140" i="1"/>
  <c r="AC139" i="1"/>
  <c r="AC138" i="1"/>
  <c r="AC137" i="1"/>
  <c r="AC136" i="1"/>
  <c r="AC135" i="1"/>
  <c r="AC134" i="1"/>
  <c r="AC133" i="1"/>
  <c r="AC132" i="1"/>
  <c r="AC131" i="1"/>
  <c r="AC130" i="1"/>
  <c r="AC129" i="1"/>
  <c r="AC128" i="1"/>
  <c r="AC127" i="1"/>
  <c r="Y125" i="1"/>
  <c r="X125" i="1"/>
  <c r="W125" i="1"/>
  <c r="V125"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2" i="1"/>
  <c r="AC11" i="1"/>
  <c r="AC10" i="1"/>
  <c r="AC9" i="1"/>
</calcChain>
</file>

<file path=xl/sharedStrings.xml><?xml version="1.0" encoding="utf-8"?>
<sst xmlns="http://schemas.openxmlformats.org/spreadsheetml/2006/main" count="1888" uniqueCount="848">
  <si>
    <t>Full Name</t>
  </si>
  <si>
    <t xml:space="preserve">Registration Fees </t>
  </si>
  <si>
    <t>N/A</t>
  </si>
  <si>
    <t xml:space="preserve">N/A </t>
  </si>
  <si>
    <t>AGGREGATE</t>
  </si>
  <si>
    <t>Country of Principal Practice</t>
  </si>
  <si>
    <t>INDIVIDUAL</t>
  </si>
  <si>
    <t>HCOs</t>
  </si>
  <si>
    <t>Fees</t>
  </si>
  <si>
    <t>Principal Practice Address</t>
  </si>
  <si>
    <t>Title</t>
  </si>
  <si>
    <t>First Name</t>
  </si>
  <si>
    <t>Initial</t>
  </si>
  <si>
    <t>Last Name</t>
  </si>
  <si>
    <t>Speciality</t>
  </si>
  <si>
    <t>Role</t>
  </si>
  <si>
    <t>Institution Name</t>
  </si>
  <si>
    <t>Location</t>
  </si>
  <si>
    <t>Address Line 1</t>
  </si>
  <si>
    <t>Address Line 2</t>
  </si>
  <si>
    <t>Post Code</t>
  </si>
  <si>
    <t>Email</t>
  </si>
  <si>
    <t>Local Register ID or Third Party Database ID</t>
  </si>
  <si>
    <t xml:space="preserve">Travel &amp; Accommodation </t>
  </si>
  <si>
    <t>NOTE 2:</t>
  </si>
  <si>
    <t>NOTE 4:</t>
  </si>
  <si>
    <t>optional</t>
  </si>
  <si>
    <t>required</t>
  </si>
  <si>
    <t>HCPs and ORDMs</t>
  </si>
  <si>
    <t>HCPs/ORDMs: City of Principal Practice  HCOs: city where registered</t>
  </si>
  <si>
    <r>
      <t xml:space="preserve">INDIVIDUAL NAMED DISCLOSURE - one line per HCP/ORDM </t>
    </r>
    <r>
      <rPr>
        <i/>
        <sz val="12"/>
        <color indexed="9"/>
        <rFont val="Calibri"/>
        <family val="2"/>
      </rPr>
      <t>(i.e. all transfers of value during a year for an individual HCP will be summed up: itemization should be available for the individual Recipient or public authorities' consultation only, as appropriate)</t>
    </r>
  </si>
  <si>
    <r>
      <t>OTHER, NOT INCLUDED ABOVE -</t>
    </r>
    <r>
      <rPr>
        <i/>
        <sz val="12"/>
        <color indexed="10"/>
        <rFont val="Calibri"/>
        <family val="2"/>
      </rPr>
      <t xml:space="preserve"> where information cannot be disclosed on an individual basis for legal reasons</t>
    </r>
  </si>
  <si>
    <t>to facilitate the process but not to be published on database</t>
  </si>
  <si>
    <t>Date of publication: …………………………………………………..</t>
  </si>
  <si>
    <r>
      <t>HCPs/ORDMs:</t>
    </r>
    <r>
      <rPr>
        <b/>
        <sz val="13"/>
        <color indexed="8"/>
        <rFont val="Calibri"/>
        <family val="2"/>
      </rPr>
      <t xml:space="preserve"> City of Principal Practice  HCOs: city where registered</t>
    </r>
  </si>
  <si>
    <r>
      <t xml:space="preserve">Blank Column </t>
    </r>
    <r>
      <rPr>
        <i/>
        <sz val="13"/>
        <rFont val="Calibri"/>
        <family val="2"/>
      </rPr>
      <t>(Clause X)</t>
    </r>
  </si>
  <si>
    <r>
      <rPr>
        <b/>
        <sz val="12"/>
        <color indexed="8"/>
        <rFont val="Arial"/>
        <family val="2"/>
      </rPr>
      <t>Research and Development</t>
    </r>
    <r>
      <rPr>
        <b/>
        <sz val="12"/>
        <color indexed="9"/>
        <rFont val="Arial"/>
        <family val="2"/>
      </rPr>
      <t xml:space="preserve"> </t>
    </r>
  </si>
  <si>
    <r>
      <t xml:space="preserve">   TOTAL               </t>
    </r>
    <r>
      <rPr>
        <b/>
        <i/>
        <sz val="13"/>
        <color indexed="8"/>
        <rFont val="Calibri"/>
        <family val="2"/>
      </rPr>
      <t/>
    </r>
  </si>
  <si>
    <t>Total £ disclosed as aggregate</t>
  </si>
  <si>
    <t>The link can be included here and/or in the methodological note</t>
  </si>
  <si>
    <t>Total £ for that individual</t>
  </si>
  <si>
    <t>Total £ for that HCO across all activities except R&amp;D</t>
  </si>
  <si>
    <t>Data relates to the column heading ie registration fees</t>
  </si>
  <si>
    <t xml:space="preserve">Data relates to the column heading ie travel and accommodation </t>
  </si>
  <si>
    <t xml:space="preserve">  (Clause 28)</t>
  </si>
  <si>
    <r>
      <rPr>
        <b/>
        <sz val="12"/>
        <color indexed="8"/>
        <rFont val="Calibri"/>
        <family val="2"/>
      </rPr>
      <t>Number of Recipients disclosed in aggregate as a</t>
    </r>
    <r>
      <rPr>
        <b/>
        <sz val="12"/>
        <color indexed="8"/>
        <rFont val="Calibri"/>
        <family val="2"/>
      </rPr>
      <t xml:space="preserve">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t>
    </r>
    <r>
      <rPr>
        <b/>
        <i/>
        <sz val="12"/>
        <color indexed="62"/>
        <rFont val="Calibri"/>
        <family val="2"/>
      </rPr>
      <t>Clause 28.5</t>
    </r>
  </si>
  <si>
    <r>
      <rPr>
        <b/>
        <sz val="12"/>
        <color indexed="8"/>
        <rFont val="Calibri"/>
        <family val="2"/>
      </rPr>
      <t xml:space="preserve">Number of Recipients in aggregate disclosure </t>
    </r>
    <r>
      <rPr>
        <i/>
        <sz val="12"/>
        <color indexed="19"/>
        <rFont val="Calibri"/>
        <family val="2"/>
      </rPr>
      <t xml:space="preserve">-  Template &amp; </t>
    </r>
    <r>
      <rPr>
        <b/>
        <i/>
        <sz val="12"/>
        <color indexed="62"/>
        <rFont val="Calibri"/>
        <family val="2"/>
      </rPr>
      <t>Clause 28.5</t>
    </r>
  </si>
  <si>
    <r>
      <t xml:space="preserve">Aggregate amount attributable to transfers of value to such Recipients </t>
    </r>
    <r>
      <rPr>
        <i/>
        <sz val="12"/>
        <color indexed="57"/>
        <rFont val="Calibri"/>
        <family val="2"/>
      </rPr>
      <t xml:space="preserve">- </t>
    </r>
    <r>
      <rPr>
        <i/>
        <sz val="12"/>
        <color indexed="19"/>
        <rFont val="Calibri"/>
        <family val="2"/>
      </rPr>
      <t xml:space="preserve"> Template &amp; </t>
    </r>
    <r>
      <rPr>
        <b/>
        <i/>
        <sz val="12"/>
        <color indexed="62"/>
        <rFont val="Calibri"/>
        <family val="2"/>
      </rPr>
      <t>Clause 28.5</t>
    </r>
  </si>
  <si>
    <r>
      <rPr>
        <b/>
        <sz val="12"/>
        <color indexed="8"/>
        <rFont val="Calibri"/>
        <family val="2"/>
      </rPr>
      <t>Number of Recipients disclosed in aggregate as a</t>
    </r>
    <r>
      <rPr>
        <b/>
        <sz val="12"/>
        <color indexed="8"/>
        <rFont val="Calibri"/>
        <family val="2"/>
      </rPr>
      <t xml:space="preserve"> </t>
    </r>
    <r>
      <rPr>
        <b/>
        <i/>
        <sz val="12"/>
        <color indexed="8"/>
        <rFont val="Calibri"/>
        <family val="2"/>
      </rPr>
      <t xml:space="preserve">% of all Recipients (individual &amp; aggregate disclosures)  </t>
    </r>
    <r>
      <rPr>
        <i/>
        <sz val="12"/>
        <color indexed="57"/>
        <rFont val="Calibri"/>
        <family val="2"/>
      </rPr>
      <t>-</t>
    </r>
    <r>
      <rPr>
        <i/>
        <sz val="12"/>
        <color indexed="19"/>
        <rFont val="Calibri"/>
        <family val="2"/>
      </rPr>
      <t xml:space="preserve">  </t>
    </r>
    <r>
      <rPr>
        <b/>
        <i/>
        <sz val="12"/>
        <color indexed="62"/>
        <rFont val="Calibri"/>
        <family val="2"/>
      </rPr>
      <t>Clause 28</t>
    </r>
  </si>
  <si>
    <r>
      <rPr>
        <b/>
        <sz val="12"/>
        <color indexed="8"/>
        <rFont val="Calibri"/>
        <family val="2"/>
      </rPr>
      <t xml:space="preserve">Number of Recipients in aggregate disclosure </t>
    </r>
    <r>
      <rPr>
        <i/>
        <sz val="12"/>
        <color indexed="19"/>
        <rFont val="Calibri"/>
        <family val="2"/>
      </rPr>
      <t xml:space="preserve">- Template &amp; </t>
    </r>
    <r>
      <rPr>
        <b/>
        <i/>
        <sz val="12"/>
        <color indexed="62"/>
        <rFont val="Calibri"/>
        <family val="2"/>
      </rPr>
      <t>Clause 28</t>
    </r>
  </si>
  <si>
    <r>
      <t xml:space="preserve">Aggregate amount attributable to transfers of value to such Recipients </t>
    </r>
    <r>
      <rPr>
        <i/>
        <sz val="12"/>
        <color indexed="57"/>
        <rFont val="Calibri"/>
        <family val="2"/>
      </rPr>
      <t xml:space="preserve">- </t>
    </r>
    <r>
      <rPr>
        <i/>
        <sz val="12"/>
        <color indexed="19"/>
        <rFont val="Calibri"/>
        <family val="2"/>
      </rPr>
      <t xml:space="preserve">Template &amp; </t>
    </r>
    <r>
      <rPr>
        <b/>
        <i/>
        <sz val="12"/>
        <color indexed="62"/>
        <rFont val="Calibri"/>
        <family val="2"/>
      </rPr>
      <t>Clause 28</t>
    </r>
  </si>
  <si>
    <t xml:space="preserve">AGGREGATE DISCLOSURE </t>
  </si>
  <si>
    <t>Unique country local identifier OPTIONAL (Note 3)</t>
  </si>
  <si>
    <t xml:space="preserve">(Clause 28) </t>
  </si>
  <si>
    <r>
      <rPr>
        <b/>
        <i/>
        <sz val="13"/>
        <color indexed="62"/>
        <rFont val="Calibri"/>
        <family val="2"/>
      </rPr>
      <t>(Clause 28)</t>
    </r>
    <r>
      <rPr>
        <i/>
        <sz val="13"/>
        <color indexed="62"/>
        <rFont val="Calibri"/>
        <family val="2"/>
      </rPr>
      <t xml:space="preserve"> </t>
    </r>
  </si>
  <si>
    <t>(Clause 28)</t>
  </si>
  <si>
    <r>
      <t xml:space="preserve">Collaborative Working
 (which includes Joint Working) </t>
    </r>
    <r>
      <rPr>
        <b/>
        <i/>
        <sz val="13"/>
        <color indexed="23"/>
        <rFont val="Calibri"/>
        <family val="2"/>
      </rPr>
      <t xml:space="preserve">
</t>
    </r>
    <r>
      <rPr>
        <b/>
        <i/>
        <sz val="13"/>
        <color indexed="62"/>
        <rFont val="Calibri"/>
        <family val="2"/>
      </rPr>
      <t>(Clauses 20 &amp; 28)</t>
    </r>
  </si>
  <si>
    <r>
      <t xml:space="preserve">Donations and Grants to HCOs </t>
    </r>
    <r>
      <rPr>
        <b/>
        <sz val="13"/>
        <color indexed="62"/>
        <rFont val="Calibri"/>
        <family val="2"/>
      </rPr>
      <t xml:space="preserve"> </t>
    </r>
    <r>
      <rPr>
        <b/>
        <i/>
        <sz val="13"/>
        <color indexed="62"/>
        <rFont val="Calibri"/>
        <family val="2"/>
      </rPr>
      <t>(Clauses 23 &amp; 28)</t>
    </r>
  </si>
  <si>
    <r>
      <t xml:space="preserve">OTHER, NOT INCLUDED ABOVE - </t>
    </r>
    <r>
      <rPr>
        <i/>
        <sz val="12"/>
        <color indexed="10"/>
        <rFont val="Calibri"/>
        <family val="2"/>
      </rPr>
      <t xml:space="preserve">where information cannot be disclosed on an individual basis for legal reasons </t>
    </r>
    <r>
      <rPr>
        <i/>
        <sz val="12"/>
        <color indexed="9"/>
        <rFont val="Calibri"/>
        <family val="2"/>
      </rPr>
      <t xml:space="preserve"> Clause 1.8 supplementary information </t>
    </r>
  </si>
  <si>
    <t>DISCLOSURE OF PAYMENTS TO HEALTHCARE PROFESSIONALS (HCPs), OTHER RELEVANT DECISION MAKERS (ORDMs) AND HEALTHCARE ORGANISATIONS (HCOs)
2021 ABPI CODE OF PRACTICE ( Clause 28)</t>
  </si>
  <si>
    <r>
      <t xml:space="preserve"> (</t>
    </r>
    <r>
      <rPr>
        <b/>
        <i/>
        <sz val="13"/>
        <color indexed="62"/>
        <rFont val="Calibri"/>
        <family val="2"/>
      </rPr>
      <t>Clause 28</t>
    </r>
    <r>
      <rPr>
        <sz val="13"/>
        <color indexed="62"/>
        <rFont val="Calibri"/>
        <family val="2"/>
      </rPr>
      <t xml:space="preserve"> )</t>
    </r>
  </si>
  <si>
    <r>
      <t>Transfers of Value re: Research &amp; Development as defined</t>
    </r>
    <r>
      <rPr>
        <b/>
        <sz val="12"/>
        <color indexed="62"/>
        <rFont val="Calibri"/>
        <family val="2"/>
      </rPr>
      <t xml:space="preserve"> Clause 1.20 </t>
    </r>
  </si>
  <si>
    <t>Data relates to column heading ie contracted services</t>
  </si>
  <si>
    <t>Data relates to the column heading ie related expenses agreed in the contracted services contract or agreement</t>
  </si>
  <si>
    <t>Expenses</t>
  </si>
  <si>
    <t>Total number of individuals disclosing in aggregate. WARNING: this is not necessarily a sum of columns V,W,X and Y as individuals might appear in more than one category i.e. receive fees and expenses. 
The methodological note must make clear the number of individuals who have agreed to some payments being disclosed individually and some in aggregate</t>
  </si>
  <si>
    <t>The methodological note must make clear the number of individuals who have agreed to some payments being disclosed individually and some in aggregate</t>
  </si>
  <si>
    <r>
      <t>Payments to health professionals (HCPs) as defined in</t>
    </r>
    <r>
      <rPr>
        <b/>
        <sz val="18"/>
        <color indexed="8"/>
        <rFont val="Calibri"/>
        <family val="2"/>
      </rPr>
      <t xml:space="preserve"> </t>
    </r>
    <r>
      <rPr>
        <b/>
        <sz val="18"/>
        <color indexed="62"/>
        <rFont val="Calibri"/>
        <family val="2"/>
      </rPr>
      <t>Clause 1.9</t>
    </r>
    <r>
      <rPr>
        <sz val="18"/>
        <color indexed="8"/>
        <rFont val="Calibri"/>
        <family val="2"/>
      </rPr>
      <t>, healthcare organisations (HCOs) as defined in</t>
    </r>
    <r>
      <rPr>
        <b/>
        <sz val="18"/>
        <color indexed="62"/>
        <rFont val="Calibri"/>
        <family val="2"/>
      </rPr>
      <t xml:space="preserve"> </t>
    </r>
    <r>
      <rPr>
        <b/>
        <sz val="18"/>
        <color indexed="62"/>
        <rFont val="Calibri"/>
        <family val="2"/>
      </rPr>
      <t>Clause 1.8</t>
    </r>
    <r>
      <rPr>
        <sz val="18"/>
        <color indexed="8"/>
        <rFont val="Calibri"/>
        <family val="2"/>
      </rPr>
      <t xml:space="preserve"> and</t>
    </r>
    <r>
      <rPr>
        <sz val="18"/>
        <rFont val="Calibri"/>
        <family val="2"/>
      </rPr>
      <t xml:space="preserve"> other</t>
    </r>
    <r>
      <rPr>
        <sz val="18"/>
        <color indexed="8"/>
        <rFont val="Calibri"/>
        <family val="2"/>
      </rPr>
      <t xml:space="preserve"> relevant decision makers (ORDMs) as defined in</t>
    </r>
    <r>
      <rPr>
        <b/>
        <sz val="18"/>
        <color indexed="62"/>
        <rFont val="Calibri"/>
        <family val="2"/>
      </rPr>
      <t xml:space="preserve"> </t>
    </r>
    <r>
      <rPr>
        <b/>
        <sz val="18"/>
        <color indexed="62"/>
        <rFont val="Calibri"/>
        <family val="2"/>
      </rPr>
      <t>Clause 1.13</t>
    </r>
    <r>
      <rPr>
        <b/>
        <sz val="18"/>
        <color indexed="62"/>
        <rFont val="Calibri"/>
        <family val="2"/>
      </rPr>
      <t>,</t>
    </r>
    <r>
      <rPr>
        <sz val="18"/>
        <color indexed="8"/>
        <rFont val="Calibri"/>
        <family val="2"/>
      </rPr>
      <t xml:space="preserve"> has to be disclosed</t>
    </r>
  </si>
  <si>
    <t xml:space="preserve">Total percentage of individuals disclosing in aggregate </t>
  </si>
  <si>
    <r>
      <t xml:space="preserve">Contracted Services
</t>
    </r>
    <r>
      <rPr>
        <b/>
        <i/>
        <sz val="13"/>
        <color indexed="62"/>
        <rFont val="Calibri"/>
        <family val="2"/>
      </rPr>
      <t xml:space="preserve"> (Clauses 24 &amp; 28)</t>
    </r>
    <r>
      <rPr>
        <b/>
        <sz val="13"/>
        <color indexed="62"/>
        <rFont val="Calibri"/>
        <family val="2"/>
      </rPr>
      <t xml:space="preserve">  </t>
    </r>
  </si>
  <si>
    <r>
      <t>'</t>
    </r>
    <r>
      <rPr>
        <i/>
        <sz val="18"/>
        <color indexed="8"/>
        <rFont val="Calibri"/>
        <family val="2"/>
      </rPr>
      <t>Clause'</t>
    </r>
    <r>
      <rPr>
        <sz val="18"/>
        <color indexed="8"/>
        <rFont val="Calibri"/>
        <family val="2"/>
      </rPr>
      <t xml:space="preserve"> refers to the relevant Clause of the 2021 ABPI Code of Practice for the Pharmaceutical Industry</t>
    </r>
  </si>
  <si>
    <r>
      <t>Unique ID would be an identifier from either</t>
    </r>
    <r>
      <rPr>
        <sz val="18"/>
        <rFont val="Calibri"/>
        <family val="2"/>
      </rPr>
      <t xml:space="preserve"> Wilmington Healthcare or OneKey otherwise this should be left blank</t>
    </r>
  </si>
  <si>
    <t>Sponsorship agreements with HCOs / third party organisations appointed by HCOs to manage an Event (Note M)</t>
  </si>
  <si>
    <r>
      <t xml:space="preserve">Contribution to costs of Events
</t>
    </r>
    <r>
      <rPr>
        <b/>
        <i/>
        <sz val="13"/>
        <color indexed="14"/>
        <rFont val="Calibri"/>
        <family val="2"/>
      </rPr>
      <t xml:space="preserve"> </t>
    </r>
    <r>
      <rPr>
        <b/>
        <i/>
        <sz val="13"/>
        <color indexed="62"/>
        <rFont val="Calibri"/>
        <family val="2"/>
      </rPr>
      <t>(Cla</t>
    </r>
    <r>
      <rPr>
        <b/>
        <i/>
        <sz val="13"/>
        <color indexed="62"/>
        <rFont val="Calibri"/>
        <family val="2"/>
      </rPr>
      <t>uses 10 &amp; 28)</t>
    </r>
    <r>
      <rPr>
        <b/>
        <i/>
        <sz val="13"/>
        <color indexed="14"/>
        <rFont val="Calibri"/>
        <family val="2"/>
      </rPr>
      <t xml:space="preserve"> </t>
    </r>
  </si>
  <si>
    <t>Sponsorship to a healthcare organisation or a third party organisation appointed by a healthcare organisation which is not related to events/meetings and which cannot be disclosed elsewhere on the template (i.e. is not considered to be a donation or grant or contracted service or related to collaborative working) should be included in this column and an explanation given in the methodological note</t>
  </si>
  <si>
    <t>NOTE A: (A)</t>
  </si>
  <si>
    <t>NOTE B: (B)</t>
  </si>
  <si>
    <t>NOTE C: (C)</t>
  </si>
  <si>
    <t>NOTE D: (D)</t>
  </si>
  <si>
    <t>NOTE 3: (NOTE 3)</t>
  </si>
  <si>
    <t>NOTE E: (E)</t>
  </si>
  <si>
    <t>NOTE F: (F)</t>
  </si>
  <si>
    <t>NOTE G: (G)</t>
  </si>
  <si>
    <t>NOTE H: (H)</t>
  </si>
  <si>
    <t>NOTE K: (K)</t>
  </si>
  <si>
    <t>NOTE J: (J)</t>
  </si>
  <si>
    <t>NOTE L: (L)</t>
  </si>
  <si>
    <t>2021 ABPI Code Disclosure Template (updated May 2021)
Brackets below depict those which appear on the spreadsheet including format</t>
  </si>
  <si>
    <t>NOTE M: (M)</t>
  </si>
  <si>
    <t>Dr</t>
  </si>
  <si>
    <t>Richard</t>
  </si>
  <si>
    <t xml:space="preserve">Adams                      </t>
  </si>
  <si>
    <t>Medical Oncology</t>
  </si>
  <si>
    <t xml:space="preserve">Cardiff                </t>
  </si>
  <si>
    <t>UNITED KINGDOM</t>
  </si>
  <si>
    <t>Velindre Cancer Centre</t>
  </si>
  <si>
    <t>Velindre Road</t>
  </si>
  <si>
    <t xml:space="preserve">CF14 2TL         </t>
  </si>
  <si>
    <t>richard.adams@wales.nhs.uk</t>
  </si>
  <si>
    <t>4094805</t>
  </si>
  <si>
    <t>Ahmed Salah Abdou</t>
  </si>
  <si>
    <t>Ali</t>
  </si>
  <si>
    <t xml:space="preserve"> </t>
  </si>
  <si>
    <t>Bradford</t>
  </si>
  <si>
    <t>Bradford Royal Infirmary</t>
  </si>
  <si>
    <t>Duckworth Lane</t>
  </si>
  <si>
    <t>BD9 6RJ</t>
  </si>
  <si>
    <t>7637588</t>
  </si>
  <si>
    <t>Ashraf</t>
  </si>
  <si>
    <t>Alkhaldi</t>
  </si>
  <si>
    <t>Leeds</t>
  </si>
  <si>
    <t>Pinderfields General Hospital</t>
  </si>
  <si>
    <t>Beckett Street</t>
  </si>
  <si>
    <t>LS9 7TF</t>
  </si>
  <si>
    <t>6168696</t>
  </si>
  <si>
    <t>Daniel</t>
  </si>
  <si>
    <t>Anderson</t>
  </si>
  <si>
    <t>Manchester</t>
  </si>
  <si>
    <t>The Christie NHS Foundation Trust</t>
  </si>
  <si>
    <t>550 Wilmslow Road</t>
  </si>
  <si>
    <t>M20 4BX</t>
  </si>
  <si>
    <t>6049043</t>
  </si>
  <si>
    <t>Seema</t>
  </si>
  <si>
    <t>Safia</t>
  </si>
  <si>
    <t>Arif</t>
  </si>
  <si>
    <t>Cardiff</t>
  </si>
  <si>
    <t>Whitchurch</t>
  </si>
  <si>
    <t>CF14 2TL</t>
  </si>
  <si>
    <t>seema.arif@wales.nhs.uk</t>
  </si>
  <si>
    <t>4762944</t>
  </si>
  <si>
    <t>Ali Bin</t>
  </si>
  <si>
    <t>Ayub</t>
  </si>
  <si>
    <t>Blackburn</t>
  </si>
  <si>
    <t>Royal Blackburn Hospital</t>
  </si>
  <si>
    <t>Haslingden Road</t>
  </si>
  <si>
    <t>BB2 3HH</t>
  </si>
  <si>
    <t>Craig</t>
  </si>
  <si>
    <t>Barrington</t>
  </si>
  <si>
    <t>7130841</t>
  </si>
  <si>
    <t>Mrs</t>
  </si>
  <si>
    <t>Janette</t>
  </si>
  <si>
    <t>Beech</t>
  </si>
  <si>
    <t>792419</t>
  </si>
  <si>
    <t>Michael</t>
  </si>
  <si>
    <t>Braun</t>
  </si>
  <si>
    <t>4503686</t>
  </si>
  <si>
    <t>Helen</t>
  </si>
  <si>
    <t>Brooks</t>
  </si>
  <si>
    <t>Bristol</t>
  </si>
  <si>
    <t>Bristol Haematology and Oncology Centre</t>
  </si>
  <si>
    <t>Horfield Road</t>
  </si>
  <si>
    <t>Avon</t>
  </si>
  <si>
    <t>BS2 8ED</t>
  </si>
  <si>
    <t>7013890</t>
  </si>
  <si>
    <t>Jonathan</t>
  </si>
  <si>
    <t>Chambers</t>
  </si>
  <si>
    <t>Torquay</t>
  </si>
  <si>
    <t>Torbay Hospital</t>
  </si>
  <si>
    <t>Newton Road</t>
  </si>
  <si>
    <t>TQ2 7AA</t>
  </si>
  <si>
    <t>7072471</t>
  </si>
  <si>
    <t>Christopher</t>
  </si>
  <si>
    <t>Chan</t>
  </si>
  <si>
    <t>London</t>
  </si>
  <si>
    <t>Barts NHS Foundation Trust</t>
  </si>
  <si>
    <t>Whitechappel</t>
  </si>
  <si>
    <t>E1 1BB</t>
  </si>
  <si>
    <t>3563027</t>
  </si>
  <si>
    <t>David</t>
  </si>
  <si>
    <t>Nicholas</t>
  </si>
  <si>
    <t>Church</t>
  </si>
  <si>
    <t>Oxford</t>
  </si>
  <si>
    <t>Oxford Cancer Centre</t>
  </si>
  <si>
    <t>Oxford University Hospitals NHS Foundation Trust</t>
  </si>
  <si>
    <t>OX3 7DS</t>
  </si>
  <si>
    <t>4621863</t>
  </si>
  <si>
    <t>Sally</t>
  </si>
  <si>
    <t>Clive</t>
  </si>
  <si>
    <t>Edinburgh</t>
  </si>
  <si>
    <t>Edinburgh Cancer Centre</t>
  </si>
  <si>
    <t>Western General Hospital</t>
  </si>
  <si>
    <t>EH4 2XY</t>
  </si>
  <si>
    <t>3567461</t>
  </si>
  <si>
    <t>Andrew</t>
  </si>
  <si>
    <t>Conn</t>
  </si>
  <si>
    <t>4309040</t>
  </si>
  <si>
    <t>Professor</t>
  </si>
  <si>
    <t>Derek</t>
  </si>
  <si>
    <t>Connelly</t>
  </si>
  <si>
    <t>Cardiology</t>
  </si>
  <si>
    <t>Glasgow</t>
  </si>
  <si>
    <t>Golden Jubilee National Hospital</t>
  </si>
  <si>
    <t>Agamemnon Street</t>
  </si>
  <si>
    <t>Clydebank</t>
  </si>
  <si>
    <t>G81 4DY</t>
  </si>
  <si>
    <t>2854263</t>
  </si>
  <si>
    <t>Caroline</t>
  </si>
  <si>
    <t>Connolly</t>
  </si>
  <si>
    <t>Stoke on Trent</t>
  </si>
  <si>
    <t>Royal Stoke University Hospital</t>
  </si>
  <si>
    <t>Newcastle Road</t>
  </si>
  <si>
    <t>ST4 6QG</t>
  </si>
  <si>
    <t>Miss</t>
  </si>
  <si>
    <t>Deborah</t>
  </si>
  <si>
    <t>885581</t>
  </si>
  <si>
    <t>Peter</t>
  </si>
  <si>
    <t>Correa</t>
  </si>
  <si>
    <t>Coventry</t>
  </si>
  <si>
    <t>University Hospital Coventry</t>
  </si>
  <si>
    <t>Arden Cancer Centre</t>
  </si>
  <si>
    <t>Clifford Bridge Road</t>
  </si>
  <si>
    <t>CV2 2DX</t>
  </si>
  <si>
    <t>6042877</t>
  </si>
  <si>
    <t>Martin</t>
  </si>
  <si>
    <t>Cowie</t>
  </si>
  <si>
    <t>The Royal Brompton Hospital</t>
  </si>
  <si>
    <t>Sydney Street</t>
  </si>
  <si>
    <t>SW3 6NP</t>
  </si>
  <si>
    <t>m.cowie@imperial.ac.uk</t>
  </si>
  <si>
    <t>3323676</t>
  </si>
  <si>
    <t>Victoria</t>
  </si>
  <si>
    <t>Coyle</t>
  </si>
  <si>
    <t>Belfast</t>
  </si>
  <si>
    <t>County Antrim</t>
  </si>
  <si>
    <t>51 Lisburn Road</t>
  </si>
  <si>
    <t>BT9 7AB</t>
  </si>
  <si>
    <t>4526700</t>
  </si>
  <si>
    <t>Michelle</t>
  </si>
  <si>
    <t>Cunnell</t>
  </si>
  <si>
    <t>Newcastle Upon Tyne</t>
  </si>
  <si>
    <t>Freeman Hospital</t>
  </si>
  <si>
    <t>Freeman Road</t>
  </si>
  <si>
    <t>Newcastle</t>
  </si>
  <si>
    <t>NE7 7DN</t>
  </si>
  <si>
    <t>6051110</t>
  </si>
  <si>
    <t>Karen</t>
  </si>
  <si>
    <t>Darragh</t>
  </si>
  <si>
    <t>Ulster</t>
  </si>
  <si>
    <t>Causeway Hospital</t>
  </si>
  <si>
    <t>4 Newbridge Road</t>
  </si>
  <si>
    <t>Coleraine</t>
  </si>
  <si>
    <t>BT52 1HS</t>
  </si>
  <si>
    <t>4712389</t>
  </si>
  <si>
    <t>Alice</t>
  </si>
  <si>
    <t>Dewdney</t>
  </si>
  <si>
    <t>Sheffield</t>
  </si>
  <si>
    <t>Weston Park Hospital</t>
  </si>
  <si>
    <t>Whitham Road</t>
  </si>
  <si>
    <t>S10 2SJ</t>
  </si>
  <si>
    <t>4738286</t>
  </si>
  <si>
    <t>Perminder Tony Singh</t>
  </si>
  <si>
    <t>Dhillon</t>
  </si>
  <si>
    <t>Guildford</t>
  </si>
  <si>
    <t>The Royal Surrey County Hospital</t>
  </si>
  <si>
    <t>Oncology Department</t>
  </si>
  <si>
    <t>Egerton Road</t>
  </si>
  <si>
    <t>GU2 7XX</t>
  </si>
  <si>
    <t>tony.dhillon@nhs.net</t>
  </si>
  <si>
    <t>4420677</t>
  </si>
  <si>
    <t>Donnelly</t>
  </si>
  <si>
    <t>Divisional Medical Director - Medicine</t>
  </si>
  <si>
    <t>Derby</t>
  </si>
  <si>
    <t>Royal Derby Hospital</t>
  </si>
  <si>
    <t>Derbyshire</t>
  </si>
  <si>
    <t>Uttoxeter Road</t>
  </si>
  <si>
    <t>DE22 3NE</t>
  </si>
  <si>
    <t>richard.donnelly@nottingham.ac.uk</t>
  </si>
  <si>
    <t>Mr</t>
  </si>
  <si>
    <t>Bleddyn</t>
  </si>
  <si>
    <t>Edwards</t>
  </si>
  <si>
    <t>Carmarthen</t>
  </si>
  <si>
    <t xml:space="preserve">Glangwili General Hospital </t>
  </si>
  <si>
    <t>Dolgwilli Road</t>
  </si>
  <si>
    <t>SA31 2AF</t>
  </si>
  <si>
    <t>2065924</t>
  </si>
  <si>
    <t>Stephen</t>
  </si>
  <si>
    <t>Falk</t>
  </si>
  <si>
    <t>Bristol Haematology and Oncology centre</t>
  </si>
  <si>
    <t>2820732</t>
  </si>
  <si>
    <t>Clare</t>
  </si>
  <si>
    <t>Ferris</t>
  </si>
  <si>
    <t>Truro</t>
  </si>
  <si>
    <t>Royal Cornwall Hospital</t>
  </si>
  <si>
    <t>Treliske</t>
  </si>
  <si>
    <t>TR1 3LJ</t>
  </si>
  <si>
    <t>81KO296E</t>
  </si>
  <si>
    <t>Sarah</t>
  </si>
  <si>
    <t>Field</t>
  </si>
  <si>
    <t>Broomhall</t>
  </si>
  <si>
    <t>S10 5RQ</t>
  </si>
  <si>
    <t>Ricky</t>
  </si>
  <si>
    <t>Frazer</t>
  </si>
  <si>
    <t>7014959</t>
  </si>
  <si>
    <t>Charlotte</t>
  </si>
  <si>
    <t>Fribbens</t>
  </si>
  <si>
    <t>Royal Marsden Hospital</t>
  </si>
  <si>
    <t>Fulham Road</t>
  </si>
  <si>
    <t>SW3 6JJ</t>
  </si>
  <si>
    <t>6103043</t>
  </si>
  <si>
    <t>Venkatesh</t>
  </si>
  <si>
    <t>Gajapathy</t>
  </si>
  <si>
    <t>North Middlesex University Hospital</t>
  </si>
  <si>
    <t>Sterling Way</t>
  </si>
  <si>
    <t>N18 1QX</t>
  </si>
  <si>
    <t>6083788</t>
  </si>
  <si>
    <t>Konstantinos</t>
  </si>
  <si>
    <t>Gerasimidis</t>
  </si>
  <si>
    <t>Glasgow Royal Infirmary</t>
  </si>
  <si>
    <t>School of Medicine</t>
  </si>
  <si>
    <t>New Lister Building</t>
  </si>
  <si>
    <t>G31 2ER</t>
  </si>
  <si>
    <t>Robert</t>
  </si>
  <si>
    <t>Glynne-Jones</t>
  </si>
  <si>
    <t>Northwood</t>
  </si>
  <si>
    <t>Mount Vernon Hospital</t>
  </si>
  <si>
    <t>Rickmansworth Road</t>
  </si>
  <si>
    <t>HA6 2RN</t>
  </si>
  <si>
    <t>rob.glynnejones@nhs.net</t>
  </si>
  <si>
    <t>2443823</t>
  </si>
  <si>
    <t>Fabio</t>
  </si>
  <si>
    <t>Renato Morgado</t>
  </si>
  <si>
    <t>Gomes</t>
  </si>
  <si>
    <t>550 Wilmslow road</t>
  </si>
  <si>
    <t>7446765</t>
  </si>
  <si>
    <t>Janet</t>
  </si>
  <si>
    <t>Graham</t>
  </si>
  <si>
    <t>University of Glasgow</t>
  </si>
  <si>
    <t xml:space="preserve">Garscube Estate   </t>
  </si>
  <si>
    <t>Switchback Road   Bearsden</t>
  </si>
  <si>
    <t>G61 1QH</t>
  </si>
  <si>
    <t>janet.graham@ggc.scot.nhs.uk</t>
  </si>
  <si>
    <t>4696441</t>
  </si>
  <si>
    <t>Georgina Luisa</t>
  </si>
  <si>
    <t>Gullick</t>
  </si>
  <si>
    <t>Bath</t>
  </si>
  <si>
    <t>Royal United Hospital</t>
  </si>
  <si>
    <t>Combe Park</t>
  </si>
  <si>
    <t>BA1 3NG</t>
  </si>
  <si>
    <t>7461074</t>
  </si>
  <si>
    <t>Mya Mya</t>
  </si>
  <si>
    <t>Gyi</t>
  </si>
  <si>
    <t>Portsmouth</t>
  </si>
  <si>
    <t>Queen Alexandra Hospital</t>
  </si>
  <si>
    <t>Southwick Hill Road</t>
  </si>
  <si>
    <t>PO6 3LY</t>
  </si>
  <si>
    <t>5201808</t>
  </si>
  <si>
    <t>Alan</t>
  </si>
  <si>
    <t>Hackshaw</t>
  </si>
  <si>
    <t>University College London</t>
  </si>
  <si>
    <t>90 Tottenham Court Road</t>
  </si>
  <si>
    <t>W1T 4TJ</t>
  </si>
  <si>
    <t>Amelie</t>
  </si>
  <si>
    <t>Harle</t>
  </si>
  <si>
    <t>Poole</t>
  </si>
  <si>
    <t>University Hospital Dorset NHS Trust</t>
  </si>
  <si>
    <t>Longfleet Road</t>
  </si>
  <si>
    <t>BH15 2JB</t>
  </si>
  <si>
    <t>6027095</t>
  </si>
  <si>
    <t>Mark</t>
  </si>
  <si>
    <t>Hill</t>
  </si>
  <si>
    <t>Maidstone</t>
  </si>
  <si>
    <t>Kent Oncology Centre</t>
  </si>
  <si>
    <t>Hermitage Lane</t>
  </si>
  <si>
    <t>ME16 9QQ</t>
  </si>
  <si>
    <t>mehill@nhs.net</t>
  </si>
  <si>
    <t>3140925</t>
  </si>
  <si>
    <t>Rafiqul Mohammed</t>
  </si>
  <si>
    <t>Islam</t>
  </si>
  <si>
    <t>Westcliff On Sea</t>
  </si>
  <si>
    <t>Southend University Hospital</t>
  </si>
  <si>
    <t>Prittlewell Chase</t>
  </si>
  <si>
    <t>SS0 0RY</t>
  </si>
  <si>
    <t>6137349</t>
  </si>
  <si>
    <t>Timothy</t>
  </si>
  <si>
    <t>Iveson</t>
  </si>
  <si>
    <t>Southampton</t>
  </si>
  <si>
    <t>University Hospital Southampton</t>
  </si>
  <si>
    <t>Tremona Road</t>
  </si>
  <si>
    <t>SO16 0YD</t>
  </si>
  <si>
    <t>2922421</t>
  </si>
  <si>
    <t>Ankit</t>
  </si>
  <si>
    <t>Jain</t>
  </si>
  <si>
    <t>Wolverhampton</t>
  </si>
  <si>
    <t>Royal Wolverhampton NHS Trust</t>
  </si>
  <si>
    <t xml:space="preserve">New Cross Hospital </t>
  </si>
  <si>
    <t>Wolverhampton Rd, Heath Town</t>
  </si>
  <si>
    <t>WV10 0QP</t>
  </si>
  <si>
    <t>6078133</t>
  </si>
  <si>
    <t>Joyce</t>
  </si>
  <si>
    <t>Konstantinos - Vellios</t>
  </si>
  <si>
    <t>Kamposioras</t>
  </si>
  <si>
    <t>6060828</t>
  </si>
  <si>
    <t>Khurum</t>
  </si>
  <si>
    <t>Khan</t>
  </si>
  <si>
    <t>N18 1XU</t>
  </si>
  <si>
    <t>6058214</t>
  </si>
  <si>
    <t>Ms</t>
  </si>
  <si>
    <t>Manju</t>
  </si>
  <si>
    <t>Khanna</t>
  </si>
  <si>
    <t>Harrow</t>
  </si>
  <si>
    <t xml:space="preserve">Northwick Park Hospital </t>
  </si>
  <si>
    <t>Level 6</t>
  </si>
  <si>
    <t>Watford Road</t>
  </si>
  <si>
    <t>HA1 3UJ</t>
  </si>
  <si>
    <t>Kamlesh</t>
  </si>
  <si>
    <t>Khunti</t>
  </si>
  <si>
    <t>Leicester</t>
  </si>
  <si>
    <t>Leicester General Hospital</t>
  </si>
  <si>
    <t>Gwendolen Road</t>
  </si>
  <si>
    <t>LE5 4PW</t>
  </si>
  <si>
    <t>2987198</t>
  </si>
  <si>
    <t>Jasmine</t>
  </si>
  <si>
    <t>King</t>
  </si>
  <si>
    <t>Bristol Royal Infirmary</t>
  </si>
  <si>
    <t>Upper Maudlin Street</t>
  </si>
  <si>
    <t>BS2 8HW</t>
  </si>
  <si>
    <t>08H0371E</t>
  </si>
  <si>
    <t>Malgorzata</t>
  </si>
  <si>
    <t xml:space="preserve">Deanesly Centre New Cross Hospital </t>
  </si>
  <si>
    <t xml:space="preserve"> Wolverhampton Road </t>
  </si>
  <si>
    <t>4098665</t>
  </si>
  <si>
    <t>Doctor</t>
  </si>
  <si>
    <t>Kishore</t>
  </si>
  <si>
    <t>Kumar</t>
  </si>
  <si>
    <t>Middlesborough</t>
  </si>
  <si>
    <t>James Cook University Hospital</t>
  </si>
  <si>
    <t>Marton Road</t>
  </si>
  <si>
    <t>TS4 3BW</t>
  </si>
  <si>
    <t>7804786</t>
  </si>
  <si>
    <t>Kunene</t>
  </si>
  <si>
    <t>Walsall</t>
  </si>
  <si>
    <t>Walsall Manor Hospital</t>
  </si>
  <si>
    <t>Moat Road</t>
  </si>
  <si>
    <t>WS2 9PS</t>
  </si>
  <si>
    <t>6044698</t>
  </si>
  <si>
    <t>Sin Chong</t>
  </si>
  <si>
    <t>Lau</t>
  </si>
  <si>
    <t>Preston</t>
  </si>
  <si>
    <t>Royal Preston Hospital</t>
  </si>
  <si>
    <t>Sharoe Green Ln</t>
  </si>
  <si>
    <t>Fulwood</t>
  </si>
  <si>
    <t>PR2 9BT</t>
  </si>
  <si>
    <t>4408729</t>
  </si>
  <si>
    <t>Monje-Garcia</t>
  </si>
  <si>
    <t>Laura</t>
  </si>
  <si>
    <t>The St Mark’s Centre for Familial Intestinal Cancer</t>
  </si>
  <si>
    <t>St Mark’s Hospital</t>
  </si>
  <si>
    <t>Acton Lane, Park Royal</t>
  </si>
  <si>
    <t>NW10 7NS</t>
  </si>
  <si>
    <t>00B1479E</t>
  </si>
  <si>
    <t>Rebecca Elaine</t>
  </si>
  <si>
    <t>Ling</t>
  </si>
  <si>
    <t>Weatherall Institute of Molecular Medicine</t>
  </si>
  <si>
    <t>Headley Way</t>
  </si>
  <si>
    <t>OX3 9DS</t>
  </si>
  <si>
    <t>7073574</t>
  </si>
  <si>
    <t>Nangi</t>
  </si>
  <si>
    <t>Lo</t>
  </si>
  <si>
    <t>4409270</t>
  </si>
  <si>
    <t>Ayman</t>
  </si>
  <si>
    <t>Madi</t>
  </si>
  <si>
    <t>Bebington</t>
  </si>
  <si>
    <t>Clatterbridge Cancer Centre</t>
  </si>
  <si>
    <t>Clatterbridge Road</t>
  </si>
  <si>
    <t>CH63 4JY</t>
  </si>
  <si>
    <t>6034857</t>
  </si>
  <si>
    <t>Wasat</t>
  </si>
  <si>
    <t>Mansoor</t>
  </si>
  <si>
    <t xml:space="preserve">The Christie NHS Foundation Trust </t>
  </si>
  <si>
    <t>4189899</t>
  </si>
  <si>
    <t>Francisa Elena</t>
  </si>
  <si>
    <t>Marti</t>
  </si>
  <si>
    <t>Consultant</t>
  </si>
  <si>
    <t>4762683</t>
  </si>
  <si>
    <t xml:space="preserve">David </t>
  </si>
  <si>
    <t xml:space="preserve">Matthews        </t>
  </si>
  <si>
    <t>Emeritus Founding Chairman</t>
  </si>
  <si>
    <t>Oxford Centre for Diabetes, Endocrinology and Metabolism</t>
  </si>
  <si>
    <t>18 Norreys Road</t>
  </si>
  <si>
    <t>Cumnor</t>
  </si>
  <si>
    <t xml:space="preserve">OX2 9PT   </t>
  </si>
  <si>
    <t>david.matthews@ocdem.ox.ac.uk</t>
  </si>
  <si>
    <t>Ian</t>
  </si>
  <si>
    <t>Zoe</t>
  </si>
  <si>
    <t>Merchant</t>
  </si>
  <si>
    <t>Saifee</t>
  </si>
  <si>
    <t>Mullamitha</t>
  </si>
  <si>
    <t>4781143</t>
  </si>
  <si>
    <t>Declan</t>
  </si>
  <si>
    <t>Murphy</t>
  </si>
  <si>
    <t>Institute of Psychiatry, Psychology &amp; Neuroscience</t>
  </si>
  <si>
    <t>Kings College Hospital</t>
  </si>
  <si>
    <t>16 De Crespigny Park</t>
  </si>
  <si>
    <t>SE5 8AF</t>
  </si>
  <si>
    <t>2839329</t>
  </si>
  <si>
    <t>Marco</t>
  </si>
  <si>
    <t>Novelli</t>
  </si>
  <si>
    <t>University College London Hospital</t>
  </si>
  <si>
    <t>235 Euston Road</t>
  </si>
  <si>
    <t>Bloomsbury</t>
  </si>
  <si>
    <t>NW1 2BU</t>
  </si>
  <si>
    <t>3239724</t>
  </si>
  <si>
    <t>Sean</t>
  </si>
  <si>
    <t>O'Cathail</t>
  </si>
  <si>
    <t>Beatson West of Scotland Cancer Centre</t>
  </si>
  <si>
    <t>1053 Great Western Road</t>
  </si>
  <si>
    <t>G12 0YN</t>
  </si>
  <si>
    <t>7161347</t>
  </si>
  <si>
    <t>Leanne</t>
  </si>
  <si>
    <t>Osgood</t>
  </si>
  <si>
    <t>Royal Surrey County Hospital</t>
  </si>
  <si>
    <t>St Luke's Cancer Centre</t>
  </si>
  <si>
    <t>98F0062E</t>
  </si>
  <si>
    <t>Park</t>
  </si>
  <si>
    <t>Belfast City Hospital</t>
  </si>
  <si>
    <t>Lisburn Road</t>
  </si>
  <si>
    <t>4299181</t>
  </si>
  <si>
    <t>Anusha</t>
  </si>
  <si>
    <t>Patel</t>
  </si>
  <si>
    <t>Kettering</t>
  </si>
  <si>
    <t>Kettering General Hospital</t>
  </si>
  <si>
    <t>Rothwell Road</t>
  </si>
  <si>
    <t>NN16 8UZ</t>
  </si>
  <si>
    <t>2071564</t>
  </si>
  <si>
    <t>Jacqueline</t>
  </si>
  <si>
    <t>Peck</t>
  </si>
  <si>
    <t>University College London Hospitals</t>
  </si>
  <si>
    <t>250 Euston Road</t>
  </si>
  <si>
    <t>NW1 2PG</t>
  </si>
  <si>
    <t>95J2481E</t>
  </si>
  <si>
    <t>Russell</t>
  </si>
  <si>
    <t>Petty</t>
  </si>
  <si>
    <t>Dundee</t>
  </si>
  <si>
    <t>Ninewells Hospital</t>
  </si>
  <si>
    <t>James Arrott Drive</t>
  </si>
  <si>
    <t>DD2 1SY</t>
  </si>
  <si>
    <t>4312150</t>
  </si>
  <si>
    <t xml:space="preserve">Neil </t>
  </si>
  <si>
    <t>Reginald</t>
  </si>
  <si>
    <t>Poulter</t>
  </si>
  <si>
    <t>Professor/Co-Director ICCH</t>
  </si>
  <si>
    <t>Peart-Rose Clinic</t>
  </si>
  <si>
    <t>International Centre for Circulatory Health</t>
  </si>
  <si>
    <t>59-61 North Wharf Road , Paddington</t>
  </si>
  <si>
    <t>W2 1LA</t>
  </si>
  <si>
    <t>00171887</t>
  </si>
  <si>
    <t>Purcell</t>
  </si>
  <si>
    <t>Nottingham</t>
  </si>
  <si>
    <t>Nottingham University Hospitals NHS Trust</t>
  </si>
  <si>
    <t>City Hospital</t>
  </si>
  <si>
    <t>Hucknall Road</t>
  </si>
  <si>
    <t>NG5 1PB</t>
  </si>
  <si>
    <t>2055601</t>
  </si>
  <si>
    <t>Rakesh</t>
  </si>
  <si>
    <t>Raman</t>
  </si>
  <si>
    <t>Cantebury</t>
  </si>
  <si>
    <t>Kent and Canterbury Hospital</t>
  </si>
  <si>
    <t>Ethelbert Rd</t>
  </si>
  <si>
    <t>CT1 3NG</t>
  </si>
  <si>
    <t>5207336</t>
  </si>
  <si>
    <t>Adesh</t>
  </si>
  <si>
    <t>Ramsewak</t>
  </si>
  <si>
    <t>Londonderry</t>
  </si>
  <si>
    <t>Altnagelvin Area Hospital</t>
  </si>
  <si>
    <t>Glenshane Rd</t>
  </si>
  <si>
    <t>BT47 6SB</t>
  </si>
  <si>
    <t>4441964</t>
  </si>
  <si>
    <t>Sheela</t>
  </si>
  <si>
    <t>Rao</t>
  </si>
  <si>
    <t>UK</t>
  </si>
  <si>
    <t>Downs Road</t>
  </si>
  <si>
    <t>Sutton</t>
  </si>
  <si>
    <t>SM2 5PT</t>
  </si>
  <si>
    <t>sheela.rao@rmh.nhs.uk</t>
  </si>
  <si>
    <t>4046510</t>
  </si>
  <si>
    <t>Jeanette</t>
  </si>
  <si>
    <t>Ribton</t>
  </si>
  <si>
    <t>Birkenhead</t>
  </si>
  <si>
    <t>91B0475E</t>
  </si>
  <si>
    <t>Lisa</t>
  </si>
  <si>
    <t>Rodgers</t>
  </si>
  <si>
    <t>6134809</t>
  </si>
  <si>
    <t>Giuseppe</t>
  </si>
  <si>
    <t>Rosano</t>
  </si>
  <si>
    <t>Consultant Cardiologist</t>
  </si>
  <si>
    <t>Cardiovascular and Cell Sciences Research Institute,</t>
  </si>
  <si>
    <t>St George’s Hospital, University of London</t>
  </si>
  <si>
    <t>Cranmer Terrace</t>
  </si>
  <si>
    <t>SW17 0RE</t>
  </si>
  <si>
    <t>giuseppe.rosano@gmail.com</t>
  </si>
  <si>
    <t>3434354</t>
  </si>
  <si>
    <t>Paul</t>
  </si>
  <si>
    <t>Ross</t>
  </si>
  <si>
    <t>Guy's and St Thomas' NHS Foundation Trust</t>
  </si>
  <si>
    <t>Great Maze Pond</t>
  </si>
  <si>
    <t>SE1 9RT</t>
  </si>
  <si>
    <t>3495412</t>
  </si>
  <si>
    <t>Rowe</t>
  </si>
  <si>
    <t>Plymouth</t>
  </si>
  <si>
    <t>Plymouth Oncology Centre</t>
  </si>
  <si>
    <t>Derriford Hospital</t>
  </si>
  <si>
    <t>Derriford Road</t>
  </si>
  <si>
    <t>PL6 8DH</t>
  </si>
  <si>
    <t>7280973</t>
  </si>
  <si>
    <t>Leslie</t>
  </si>
  <si>
    <t>Samuel</t>
  </si>
  <si>
    <t>Aberdeen</t>
  </si>
  <si>
    <t>Aberdeen Royal Infirmary</t>
  </si>
  <si>
    <t>Forester Hill</t>
  </si>
  <si>
    <t>AB25 2ZN</t>
  </si>
  <si>
    <t>3340914</t>
  </si>
  <si>
    <t>Prashanth</t>
  </si>
  <si>
    <t>Sanganalmath</t>
  </si>
  <si>
    <t>Lincoln</t>
  </si>
  <si>
    <t>Lincoln County Hospital</t>
  </si>
  <si>
    <t>Greetwell Road</t>
  </si>
  <si>
    <t>LN2 5QY</t>
  </si>
  <si>
    <t>6091257</t>
  </si>
  <si>
    <t>Mark Peter</t>
  </si>
  <si>
    <t>Saunders</t>
  </si>
  <si>
    <t xml:space="preserve">550 Wilmslow Road    </t>
  </si>
  <si>
    <t>mark.saunders@christie.nhs.uk</t>
  </si>
  <si>
    <t>3181292</t>
  </si>
  <si>
    <t>Jennifer Frances</t>
  </si>
  <si>
    <t>Seligmann</t>
  </si>
  <si>
    <t xml:space="preserve">St James' University Hospital </t>
  </si>
  <si>
    <t>Bexley Wing</t>
  </si>
  <si>
    <t>6115433</t>
  </si>
  <si>
    <t>Edward</t>
  </si>
  <si>
    <t>Seward</t>
  </si>
  <si>
    <t>4229508</t>
  </si>
  <si>
    <t>Muhammad</t>
  </si>
  <si>
    <t>Shams Ul Islam</t>
  </si>
  <si>
    <t>Leicester Royal Infirmary</t>
  </si>
  <si>
    <t>Infirmary Square</t>
  </si>
  <si>
    <t>LE1 5WW</t>
  </si>
  <si>
    <t>6046811</t>
  </si>
  <si>
    <t>Sharma</t>
  </si>
  <si>
    <t>University Hospitals of North Midlands</t>
  </si>
  <si>
    <t>Sherriff</t>
  </si>
  <si>
    <t>4541778</t>
  </si>
  <si>
    <t>Rohan</t>
  </si>
  <si>
    <t>Shotton</t>
  </si>
  <si>
    <t>7459260</t>
  </si>
  <si>
    <t>Ameenussalam (Amen)</t>
  </si>
  <si>
    <t>Sibtain</t>
  </si>
  <si>
    <t>St Bartholomews Hospital</t>
  </si>
  <si>
    <t>West Smithfield Road</t>
  </si>
  <si>
    <t>EC1A 7BE</t>
  </si>
  <si>
    <t>3547742</t>
  </si>
  <si>
    <t xml:space="preserve">Sarah </t>
  </si>
  <si>
    <t>Alexandra</t>
  </si>
  <si>
    <t>Smith</t>
  </si>
  <si>
    <t>Cambridge</t>
  </si>
  <si>
    <t>Addenbrooks</t>
  </si>
  <si>
    <t>Bedford NHS Trust</t>
  </si>
  <si>
    <t>Hills Road</t>
  </si>
  <si>
    <t>CB2 0QQ</t>
  </si>
  <si>
    <t>4543608</t>
  </si>
  <si>
    <t>Chara</t>
  </si>
  <si>
    <t>Stavraka</t>
  </si>
  <si>
    <t>7059135</t>
  </si>
  <si>
    <t>Chris</t>
  </si>
  <si>
    <t>Steadman</t>
  </si>
  <si>
    <t>Poole General Hospital</t>
  </si>
  <si>
    <t>4624206</t>
  </si>
  <si>
    <t>Stewart-Jarvie</t>
  </si>
  <si>
    <t>Level 9 Deli Marche</t>
  </si>
  <si>
    <t>Marlborough Steet</t>
  </si>
  <si>
    <t>11C0585E</t>
  </si>
  <si>
    <t>Nicola</t>
  </si>
  <si>
    <t>Stoner</t>
  </si>
  <si>
    <t>Cancer Pharmacy Office</t>
  </si>
  <si>
    <t>Level 2 Administration,Oxford Cancer and Haematology Centre</t>
  </si>
  <si>
    <t>Churchill Hospital</t>
  </si>
  <si>
    <t>OX3 7LE</t>
  </si>
  <si>
    <t>2035176</t>
  </si>
  <si>
    <t>Thomas</t>
  </si>
  <si>
    <t>Colvin</t>
  </si>
  <si>
    <t>Strawson - Smith</t>
  </si>
  <si>
    <t>22 Horfield Road</t>
  </si>
  <si>
    <t>BS2 9ED</t>
  </si>
  <si>
    <t>7045410</t>
  </si>
  <si>
    <t>Ajay</t>
  </si>
  <si>
    <t>Sudan</t>
  </si>
  <si>
    <t>High Heaton</t>
  </si>
  <si>
    <t>7266820</t>
  </si>
  <si>
    <t>Daniel Edmund Bryan</t>
  </si>
  <si>
    <t>Swinson</t>
  </si>
  <si>
    <t>St James' University Hospital</t>
  </si>
  <si>
    <t>4th Level Bexley Wing</t>
  </si>
  <si>
    <t>4321383</t>
  </si>
  <si>
    <t>Claire</t>
  </si>
  <si>
    <t>Taylor</t>
  </si>
  <si>
    <t>St Marks Hospital</t>
  </si>
  <si>
    <t>Tilby</t>
  </si>
  <si>
    <t>New Cross Hospital</t>
  </si>
  <si>
    <t>Wolverhampton Road</t>
  </si>
  <si>
    <t>michaeltilby@nhs.net</t>
  </si>
  <si>
    <t>7151500</t>
  </si>
  <si>
    <t>Sopozme</t>
  </si>
  <si>
    <t>Toghey</t>
  </si>
  <si>
    <t>7403225</t>
  </si>
  <si>
    <t>Vishakha</t>
  </si>
  <si>
    <t>Tripathi</t>
  </si>
  <si>
    <t>Clinical Genetics</t>
  </si>
  <si>
    <t xml:space="preserve">Great Maze Pond </t>
  </si>
  <si>
    <t>GCRB 212</t>
  </si>
  <si>
    <t>Juan</t>
  </si>
  <si>
    <t>Valle</t>
  </si>
  <si>
    <t>3319390</t>
  </si>
  <si>
    <t>Sandra</t>
  </si>
  <si>
    <t>Van Schaeybroeck</t>
  </si>
  <si>
    <t>Internal Medicine</t>
  </si>
  <si>
    <t>Queens University Belfast</t>
  </si>
  <si>
    <t>10 Jubilee Road</t>
  </si>
  <si>
    <t>BT9 7JL</t>
  </si>
  <si>
    <t>6149583</t>
  </si>
  <si>
    <t>Andrew Peter</t>
  </si>
  <si>
    <t>Vanezis</t>
  </si>
  <si>
    <t>Trent Cardiac Centre</t>
  </si>
  <si>
    <t>Nottingham City Hospital</t>
  </si>
  <si>
    <t>6150486</t>
  </si>
  <si>
    <t>Harpreet</t>
  </si>
  <si>
    <t>S</t>
  </si>
  <si>
    <t>Wasan</t>
  </si>
  <si>
    <t xml:space="preserve">London                  </t>
  </si>
  <si>
    <t>Hammersmith Hospital</t>
  </si>
  <si>
    <t xml:space="preserve">Du Cane Road                    </t>
  </si>
  <si>
    <t xml:space="preserve">W12 0HS          </t>
  </si>
  <si>
    <t>3192977</t>
  </si>
  <si>
    <t>Bryan</t>
  </si>
  <si>
    <t>Williams</t>
  </si>
  <si>
    <t xml:space="preserve">Maple House Suite 1a </t>
  </si>
  <si>
    <t>Tottenham Court Road</t>
  </si>
  <si>
    <t>WC1E 6BT</t>
  </si>
  <si>
    <t>2827942</t>
  </si>
  <si>
    <t xml:space="preserve">Christopher </t>
  </si>
  <si>
    <t>James Michael</t>
  </si>
  <si>
    <t>Quirke Lab, Level 4, Wellcome Trust Brenner Building</t>
  </si>
  <si>
    <t>7132063</t>
  </si>
  <si>
    <t>Williamson</t>
  </si>
  <si>
    <t>Rosemere Cancer Centre</t>
  </si>
  <si>
    <t>Sharoe Green Lane</t>
  </si>
  <si>
    <t>PR2 9HT</t>
  </si>
  <si>
    <t>4535861</t>
  </si>
  <si>
    <t>Wilson</t>
  </si>
  <si>
    <t>2855439</t>
  </si>
  <si>
    <t>Yallop</t>
  </si>
  <si>
    <t>FLAT CHANDERS WHARF</t>
  </si>
  <si>
    <t>SE5 9RS</t>
  </si>
  <si>
    <t>Bristol Haematology &amp; Oncology Centre, University Hospitals Bristol and Weston NHSFT</t>
  </si>
  <si>
    <t>L41715</t>
  </si>
  <si>
    <t>Christie NHS Foundation Trust</t>
  </si>
  <si>
    <t>Wilmslow Road</t>
  </si>
  <si>
    <t>frances.pickerill@christie.nhs.uk</t>
  </si>
  <si>
    <t>654 9161 18</t>
  </si>
  <si>
    <t>DSRU Education Research LTD</t>
  </si>
  <si>
    <t>Bursledon Hall</t>
  </si>
  <si>
    <t>Blundell Lane</t>
  </si>
  <si>
    <t>SO31 1AA</t>
  </si>
  <si>
    <t>Greenford</t>
  </si>
  <si>
    <t>European Venous Foundation</t>
  </si>
  <si>
    <t>37 Rosedene Avenue</t>
  </si>
  <si>
    <t>UB6 9SD</t>
  </si>
  <si>
    <t>Maidenhead</t>
  </si>
  <si>
    <t>Fox Summers Associates LLP</t>
  </si>
  <si>
    <t>Chuffs House</t>
  </si>
  <si>
    <t>Holyport</t>
  </si>
  <si>
    <t>SL6 2NA</t>
  </si>
  <si>
    <t>Camberley</t>
  </si>
  <si>
    <t>Frimley Health NHS Foundation Trust</t>
  </si>
  <si>
    <t>Portsmouth Road</t>
  </si>
  <si>
    <t>Frimley</t>
  </si>
  <si>
    <t>GU16 7UJ</t>
  </si>
  <si>
    <t>Trust Offices, St Thomas' Hospital</t>
  </si>
  <si>
    <t>Westminster Bridge Road</t>
  </si>
  <si>
    <t>SE1 7EH</t>
  </si>
  <si>
    <t xml:space="preserve">Imperial College   </t>
  </si>
  <si>
    <t xml:space="preserve">Cash Office - Room 403 </t>
  </si>
  <si>
    <t>South Kensington Campus</t>
  </si>
  <si>
    <t>SW7 2AZ</t>
  </si>
  <si>
    <t>Teddington</t>
  </si>
  <si>
    <t>International Society of Hypertension</t>
  </si>
  <si>
    <t>The Conference Collective</t>
  </si>
  <si>
    <t>TW11 9AJ</t>
  </si>
  <si>
    <t>Manchester University</t>
  </si>
  <si>
    <t>Oxford Road</t>
  </si>
  <si>
    <t>Office of Director of Finance</t>
  </si>
  <si>
    <t>M13 9PL</t>
  </si>
  <si>
    <t>Manchester University NHS Foundation Trust</t>
  </si>
  <si>
    <t>Central Manchester University Hospitals NHSFT</t>
  </si>
  <si>
    <t>Cobbett House, Manchester Royal Infirmar, Oxford Road</t>
  </si>
  <si>
    <t>M13 9WL</t>
  </si>
  <si>
    <t>D41414 &amp; D768 &amp; D2823</t>
  </si>
  <si>
    <t>Middlesex</t>
  </si>
  <si>
    <t>Neonatal &amp; Paediatric Pharmacists Group -NPPG</t>
  </si>
  <si>
    <t>69 - 75 Boston Manor Road</t>
  </si>
  <si>
    <t>Brentford</t>
  </si>
  <si>
    <t>TW8 9JJ</t>
  </si>
  <si>
    <t>Royal College of Physicians M&amp;E</t>
  </si>
  <si>
    <t>11 St Andrews Place</t>
  </si>
  <si>
    <t>Regents Park</t>
  </si>
  <si>
    <t>NW1 4LE</t>
  </si>
  <si>
    <t>Exeter</t>
  </si>
  <si>
    <t>Royal Devon &amp; Exeter Healthcare Trust</t>
  </si>
  <si>
    <t xml:space="preserve">Royal Devon &amp; Exeter Hospital - Wonford, </t>
  </si>
  <si>
    <t>Barrack Road</t>
  </si>
  <si>
    <t>EX2 5DW</t>
  </si>
  <si>
    <t>D5708</t>
  </si>
  <si>
    <t>Birmingham</t>
  </si>
  <si>
    <t>Sandwell &amp; West Birmingham Hospitals</t>
  </si>
  <si>
    <t>Dudley Road</t>
  </si>
  <si>
    <t>B18 7QH</t>
  </si>
  <si>
    <t>7014512</t>
  </si>
  <si>
    <t>Westcliff-on-Sea</t>
  </si>
  <si>
    <t>Southend University Hospital NHS Foundation Trust</t>
  </si>
  <si>
    <t xml:space="preserve">Southend University Hospital      </t>
  </si>
  <si>
    <t>C15224</t>
  </si>
  <si>
    <t>St Georges Hospital Medical School</t>
  </si>
  <si>
    <t>Research Services, 7th Floor Maple House</t>
  </si>
  <si>
    <t>149 Tottenham Court Road</t>
  </si>
  <si>
    <t>W1T 7BN</t>
  </si>
  <si>
    <t>524 3711 68</t>
  </si>
  <si>
    <t>Robertson Centre for Biostatistics</t>
  </si>
  <si>
    <t>Boyd Orr Building University Avenue</t>
  </si>
  <si>
    <t>G12 8QQ</t>
  </si>
  <si>
    <t>University of Leeds Consulting</t>
  </si>
  <si>
    <t>11/74 E C Stoner Building</t>
  </si>
  <si>
    <t>University of Leeds</t>
  </si>
  <si>
    <t>LS2 9JT</t>
  </si>
  <si>
    <t>04583030</t>
  </si>
  <si>
    <t>University of Leicester</t>
  </si>
  <si>
    <t>University Road</t>
  </si>
  <si>
    <t>LE1 7RH</t>
  </si>
  <si>
    <t>The Cancer Centre, Belfast City Hospital</t>
  </si>
  <si>
    <t>6106643</t>
  </si>
  <si>
    <t>6102648</t>
  </si>
  <si>
    <t>2927086</t>
  </si>
  <si>
    <t>7037681</t>
  </si>
  <si>
    <t>93A00330</t>
  </si>
  <si>
    <t>2223940</t>
  </si>
  <si>
    <t>4524667</t>
  </si>
  <si>
    <t>Neelam (nee Singh)</t>
  </si>
  <si>
    <t>4548074</t>
  </si>
  <si>
    <t>1910992</t>
  </si>
  <si>
    <t>04620347</t>
  </si>
  <si>
    <t>210508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</si>
</sst>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63" x14ac:knownFonts="1">
    <font>
      <sz val="11"/>
      <color theme="1"/>
      <name val="Calibri"/>
      <family val="2"/>
      <scheme val="minor"/>
    </font>
    <font>
      <sz val="18"/>
      <color indexed="8"/>
      <name val="Calibri"/>
      <family val="2"/>
    </font>
    <font>
      <i/>
      <sz val="18"/>
      <color indexed="8"/>
      <name val="Calibri"/>
      <family val="2"/>
    </font>
    <font>
      <b/>
      <sz val="12"/>
      <color indexed="8"/>
      <name val="Calibri"/>
      <family val="2"/>
    </font>
    <font>
      <i/>
      <sz val="12"/>
      <color indexed="9"/>
      <name val="Calibri"/>
      <family val="2"/>
    </font>
    <font>
      <i/>
      <sz val="12"/>
      <color indexed="10"/>
      <name val="Calibri"/>
      <family val="2"/>
    </font>
    <font>
      <i/>
      <sz val="12"/>
      <color indexed="57"/>
      <name val="Calibri"/>
      <family val="2"/>
    </font>
    <font>
      <i/>
      <sz val="12"/>
      <color indexed="19"/>
      <name val="Calibri"/>
      <family val="2"/>
    </font>
    <font>
      <b/>
      <i/>
      <sz val="12"/>
      <color indexed="8"/>
      <name val="Calibri"/>
      <family val="2"/>
    </font>
    <font>
      <sz val="8"/>
      <name val="Calibri"/>
      <family val="2"/>
    </font>
    <font>
      <b/>
      <sz val="13"/>
      <color indexed="8"/>
      <name val="Calibri"/>
      <family val="2"/>
    </font>
    <font>
      <b/>
      <i/>
      <sz val="13"/>
      <color indexed="23"/>
      <name val="Calibri"/>
      <family val="2"/>
    </font>
    <font>
      <i/>
      <sz val="13"/>
      <name val="Calibri"/>
      <family val="2"/>
    </font>
    <font>
      <b/>
      <sz val="13"/>
      <name val="Calibri"/>
      <family val="2"/>
    </font>
    <font>
      <b/>
      <i/>
      <sz val="13"/>
      <color indexed="8"/>
      <name val="Calibri"/>
      <family val="2"/>
    </font>
    <font>
      <sz val="13"/>
      <name val="Calibri"/>
      <family val="2"/>
    </font>
    <font>
      <b/>
      <sz val="12"/>
      <color indexed="8"/>
      <name val="Arial"/>
      <family val="2"/>
    </font>
    <font>
      <b/>
      <sz val="12"/>
      <color indexed="9"/>
      <name val="Arial"/>
      <family val="2"/>
    </font>
    <font>
      <b/>
      <sz val="13"/>
      <name val="Calibri"/>
      <family val="2"/>
    </font>
    <font>
      <b/>
      <sz val="18"/>
      <color indexed="8"/>
      <name val="Calibri"/>
      <family val="2"/>
    </font>
    <font>
      <b/>
      <sz val="13"/>
      <color indexed="62"/>
      <name val="Calibri"/>
      <family val="2"/>
    </font>
    <font>
      <b/>
      <i/>
      <sz val="12"/>
      <color indexed="62"/>
      <name val="Calibri"/>
      <family val="2"/>
    </font>
    <font>
      <b/>
      <sz val="18"/>
      <color indexed="62"/>
      <name val="Calibri"/>
      <family val="2"/>
    </font>
    <font>
      <b/>
      <sz val="12"/>
      <color indexed="62"/>
      <name val="Calibri"/>
      <family val="2"/>
    </font>
    <font>
      <sz val="13"/>
      <color indexed="62"/>
      <name val="Calibri"/>
      <family val="2"/>
    </font>
    <font>
      <i/>
      <sz val="13"/>
      <color indexed="62"/>
      <name val="Calibri"/>
      <family val="2"/>
    </font>
    <font>
      <b/>
      <i/>
      <sz val="13"/>
      <color indexed="62"/>
      <name val="Calibri"/>
      <family val="2"/>
    </font>
    <font>
      <b/>
      <i/>
      <sz val="13"/>
      <color indexed="14"/>
      <name val="Calibri"/>
      <family val="2"/>
    </font>
    <font>
      <sz val="18"/>
      <name val="Calibri"/>
      <family val="2"/>
    </font>
    <font>
      <sz val="11"/>
      <color rgb="FF9C0006"/>
      <name val="Calibri"/>
      <family val="2"/>
      <scheme val="minor"/>
    </font>
    <font>
      <sz val="11"/>
      <color rgb="FF9C6500"/>
      <name val="Calibri"/>
      <family val="2"/>
      <scheme val="minor"/>
    </font>
    <font>
      <sz val="9"/>
      <color rgb="FF000000"/>
      <name val="Arial"/>
      <family val="2"/>
    </font>
    <font>
      <i/>
      <sz val="11"/>
      <color theme="0"/>
      <name val="Calibri"/>
      <family val="2"/>
      <scheme val="minor"/>
    </font>
    <font>
      <b/>
      <sz val="9"/>
      <color rgb="FF000000"/>
      <name val="Arial"/>
      <family val="2"/>
    </font>
    <font>
      <sz val="11"/>
      <name val="Calibri"/>
      <family val="2"/>
      <scheme val="minor"/>
    </font>
    <font>
      <sz val="18"/>
      <color rgb="FF000000"/>
      <name val="Arial"/>
      <family val="2"/>
    </font>
    <font>
      <sz val="18"/>
      <color theme="1"/>
      <name val="Calibri"/>
      <family val="2"/>
      <scheme val="minor"/>
    </font>
    <font>
      <i/>
      <sz val="18"/>
      <color theme="0"/>
      <name val="Calibri"/>
      <family val="2"/>
      <scheme val="minor"/>
    </font>
    <font>
      <sz val="12"/>
      <color rgb="FF9C0006"/>
      <name val="Calibri"/>
      <family val="2"/>
      <scheme val="minor"/>
    </font>
    <font>
      <sz val="12"/>
      <name val="Calibri"/>
      <family val="2"/>
      <scheme val="minor"/>
    </font>
    <font>
      <sz val="12"/>
      <color rgb="FF000000"/>
      <name val="Calibri"/>
      <family val="2"/>
      <scheme val="minor"/>
    </font>
    <font>
      <i/>
      <sz val="12"/>
      <color rgb="FF000000"/>
      <name val="Calibri"/>
      <family val="2"/>
      <scheme val="minor"/>
    </font>
    <font>
      <b/>
      <sz val="12"/>
      <name val="Calibri"/>
      <family val="2"/>
      <scheme val="minor"/>
    </font>
    <font>
      <b/>
      <sz val="13"/>
      <color rgb="FF000000"/>
      <name val="Calibri"/>
      <family val="2"/>
    </font>
    <font>
      <b/>
      <sz val="13"/>
      <color rgb="FF9C0006"/>
      <name val="Calibri"/>
      <family val="2"/>
    </font>
    <font>
      <b/>
      <i/>
      <sz val="13"/>
      <color theme="3"/>
      <name val="Calibri"/>
      <family val="2"/>
      <scheme val="minor"/>
    </font>
    <font>
      <b/>
      <i/>
      <sz val="13"/>
      <color rgb="FF333399"/>
      <name val="Calibri"/>
      <family val="2"/>
    </font>
    <font>
      <b/>
      <sz val="13"/>
      <color rgb="FF990033"/>
      <name val="Calibri"/>
      <family val="2"/>
    </font>
    <font>
      <b/>
      <sz val="18"/>
      <color theme="1"/>
      <name val="Calibri"/>
      <family val="2"/>
      <scheme val="minor"/>
    </font>
    <font>
      <sz val="12"/>
      <color rgb="FF000000"/>
      <name val="Calibri"/>
      <family val="2"/>
    </font>
    <font>
      <b/>
      <sz val="14"/>
      <name val="Calibri"/>
      <family val="2"/>
      <scheme val="minor"/>
    </font>
    <font>
      <b/>
      <sz val="12"/>
      <color theme="0"/>
      <name val="Arial"/>
      <family val="2"/>
    </font>
    <font>
      <b/>
      <i/>
      <sz val="12"/>
      <color theme="0"/>
      <name val="Calibri"/>
      <family val="2"/>
      <scheme val="minor"/>
    </font>
    <font>
      <i/>
      <sz val="12"/>
      <color theme="0"/>
      <name val="Calibri"/>
      <family val="2"/>
      <scheme val="minor"/>
    </font>
    <font>
      <b/>
      <sz val="12"/>
      <color theme="0"/>
      <name val="Calibri"/>
      <family val="2"/>
      <scheme val="minor"/>
    </font>
    <font>
      <b/>
      <sz val="12"/>
      <color rgb="FF000000"/>
      <name val="Calibri"/>
      <family val="2"/>
      <scheme val="minor"/>
    </font>
    <font>
      <sz val="18"/>
      <name val="Calibri"/>
      <family val="2"/>
      <scheme val="minor"/>
    </font>
    <font>
      <b/>
      <i/>
      <sz val="9"/>
      <color theme="0"/>
      <name val="Arial"/>
      <family val="2"/>
    </font>
    <font>
      <b/>
      <sz val="13"/>
      <color rgb="FF000000"/>
      <name val="Calibri"/>
      <family val="2"/>
      <scheme val="minor"/>
    </font>
    <font>
      <b/>
      <sz val="9"/>
      <color theme="0"/>
      <name val="Arial"/>
      <family val="2"/>
    </font>
    <font>
      <i/>
      <sz val="13"/>
      <color theme="3"/>
      <name val="Calibri"/>
      <family val="2"/>
      <scheme val="minor"/>
    </font>
    <font>
      <sz val="13"/>
      <color rgb="FF000000"/>
      <name val="Calibri"/>
      <family val="2"/>
    </font>
    <font>
      <sz val="11"/>
      <name val="Calibri"/>
      <family val="2"/>
    </font>
  </fonts>
  <fills count="19">
    <fill>
      <patternFill patternType="none"/>
    </fill>
    <fill>
      <patternFill patternType="gray125"/>
    </fill>
    <fill>
      <patternFill patternType="solid">
        <fgColor rgb="FFFFC7CE"/>
      </patternFill>
    </fill>
    <fill>
      <patternFill patternType="solid">
        <fgColor rgb="FFFFEB9C"/>
      </patternFill>
    </fill>
    <fill>
      <patternFill patternType="solid">
        <fgColor rgb="FF99CCFF"/>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FFC7CE"/>
        <bgColor indexed="64"/>
      </patternFill>
    </fill>
    <fill>
      <gradientFill degree="90">
        <stop position="0">
          <color rgb="FFFFFF66"/>
        </stop>
        <stop position="1">
          <color theme="4"/>
        </stop>
      </gradientFill>
    </fill>
    <fill>
      <patternFill patternType="solid">
        <fgColor theme="5" tint="0.39994506668294322"/>
        <bgColor indexed="64"/>
      </patternFill>
    </fill>
    <fill>
      <patternFill patternType="solid">
        <fgColor theme="6"/>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C0C0C0"/>
      </patternFill>
    </fill>
    <fill>
      <patternFill patternType="solid">
        <fgColor rgb="FFD8E4BC"/>
      </patternFill>
    </fill>
    <fill>
      <patternFill patternType="solid">
        <fgColor rgb="FF808080"/>
      </patternFill>
    </fill>
    <fill>
      <patternFill patternType="solid">
        <fgColor rgb="FF99CCFF"/>
      </patternFill>
    </fill>
  </fills>
  <borders count="57">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indexed="64"/>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s>
  <cellStyleXfs count="3">
    <xf numFmtId="0" fontId="0" fillId="0" borderId="0"/>
    <xf numFmtId="0" fontId="29" fillId="2" borderId="0" applyNumberFormat="0" applyBorder="0" applyAlignment="0" applyProtection="0"/>
    <xf numFmtId="0" fontId="30" fillId="3" borderId="0" applyNumberFormat="0" applyBorder="0" applyAlignment="0" applyProtection="0"/>
  </cellStyleXfs>
  <cellXfs count="199">
    <xf numFmtId="0" fontId="0" fillId="0" borderId="0" xfId="0"/>
    <xf numFmtId="0" fontId="31" fillId="0" borderId="0" xfId="0" applyFont="1" applyBorder="1" applyAlignment="1">
      <alignment vertical="top" wrapText="1"/>
    </xf>
    <xf numFmtId="0" fontId="31" fillId="0" borderId="0" xfId="0" applyFont="1" applyFill="1" applyAlignment="1">
      <alignment vertical="center" wrapText="1" readingOrder="1"/>
    </xf>
    <xf numFmtId="0" fontId="32" fillId="0" borderId="0" xfId="0" applyFont="1" applyFill="1" applyAlignment="1"/>
    <xf numFmtId="0" fontId="31" fillId="0" borderId="1" xfId="0" applyFont="1" applyBorder="1" applyAlignment="1">
      <alignment wrapText="1"/>
    </xf>
    <xf numFmtId="0" fontId="31" fillId="0" borderId="0" xfId="0" applyFont="1" applyBorder="1" applyAlignment="1">
      <alignment wrapText="1"/>
    </xf>
    <xf numFmtId="0" fontId="31" fillId="0" borderId="29" xfId="0" applyFont="1" applyBorder="1" applyAlignment="1">
      <alignment horizontal="left" vertical="center" wrapText="1" readingOrder="1"/>
    </xf>
    <xf numFmtId="0" fontId="33" fillId="0" borderId="29" xfId="0" applyFont="1" applyBorder="1" applyAlignment="1">
      <alignment horizontal="left" vertical="center" wrapText="1" readingOrder="1"/>
    </xf>
    <xf numFmtId="0" fontId="34" fillId="0" borderId="0" xfId="0" applyFont="1"/>
    <xf numFmtId="0" fontId="0" fillId="0" borderId="0" xfId="0" applyFill="1"/>
    <xf numFmtId="0" fontId="35" fillId="0" borderId="0" xfId="0" applyFont="1" applyFill="1" applyAlignment="1">
      <alignment vertical="center" wrapText="1" readingOrder="1"/>
    </xf>
    <xf numFmtId="0" fontId="36" fillId="0" borderId="0" xfId="0" applyFont="1"/>
    <xf numFmtId="0" fontId="37" fillId="0" borderId="0" xfId="0" applyFont="1" applyFill="1" applyAlignment="1"/>
    <xf numFmtId="0" fontId="38" fillId="2" borderId="2" xfId="1" applyFont="1" applyBorder="1" applyAlignment="1">
      <alignment horizontal="center" vertical="center" wrapText="1" readingOrder="1"/>
    </xf>
    <xf numFmtId="0" fontId="39" fillId="4" borderId="2" xfId="0" applyFont="1" applyFill="1" applyBorder="1" applyAlignment="1">
      <alignment horizontal="center" vertical="center" wrapText="1" readingOrder="1"/>
    </xf>
    <xf numFmtId="0" fontId="39" fillId="0" borderId="0" xfId="0" applyFont="1" applyBorder="1" applyAlignment="1">
      <alignment horizontal="center" vertical="center" wrapText="1" readingOrder="1"/>
    </xf>
    <xf numFmtId="0" fontId="39" fillId="0" borderId="0" xfId="0" applyFont="1" applyBorder="1"/>
    <xf numFmtId="0" fontId="30" fillId="3" borderId="3" xfId="2" applyBorder="1" applyAlignment="1" applyProtection="1">
      <alignment horizontal="center" vertical="center" wrapText="1" readingOrder="1"/>
      <protection locked="0"/>
    </xf>
    <xf numFmtId="0" fontId="34" fillId="5" borderId="7" xfId="2" applyFont="1" applyFill="1" applyBorder="1" applyAlignment="1">
      <alignment horizontal="center" vertical="center" wrapText="1" readingOrder="1"/>
    </xf>
    <xf numFmtId="0" fontId="34" fillId="5" borderId="8" xfId="2" applyFont="1" applyFill="1" applyBorder="1" applyAlignment="1">
      <alignment horizontal="center" vertical="center" wrapText="1" readingOrder="1"/>
    </xf>
    <xf numFmtId="0" fontId="36" fillId="0" borderId="0" xfId="0" applyFont="1" applyAlignment="1">
      <alignment horizontal="left" vertical="center"/>
    </xf>
    <xf numFmtId="0" fontId="0" fillId="6" borderId="0" xfId="0" applyFill="1" applyBorder="1"/>
    <xf numFmtId="0" fontId="34" fillId="5" borderId="10" xfId="2" applyFont="1" applyFill="1" applyBorder="1" applyAlignment="1">
      <alignment horizontal="center" vertical="center" wrapText="1" readingOrder="1"/>
    </xf>
    <xf numFmtId="0" fontId="40" fillId="6" borderId="7" xfId="0" applyFont="1" applyFill="1" applyBorder="1" applyAlignment="1">
      <alignment wrapText="1"/>
    </xf>
    <xf numFmtId="0" fontId="40" fillId="6" borderId="10" xfId="0" applyFont="1" applyFill="1" applyBorder="1" applyAlignment="1">
      <alignment wrapText="1"/>
    </xf>
    <xf numFmtId="0" fontId="40" fillId="6" borderId="1" xfId="0" applyFont="1" applyFill="1" applyBorder="1" applyAlignment="1">
      <alignment wrapText="1"/>
    </xf>
    <xf numFmtId="0" fontId="40" fillId="6" borderId="4" xfId="0" applyFont="1" applyFill="1" applyBorder="1" applyAlignment="1">
      <alignment wrapText="1"/>
    </xf>
    <xf numFmtId="0" fontId="39" fillId="6" borderId="11" xfId="0" applyFont="1" applyFill="1" applyBorder="1" applyAlignment="1">
      <alignment wrapText="1"/>
    </xf>
    <xf numFmtId="0" fontId="39" fillId="6" borderId="6" xfId="0" applyFont="1" applyFill="1" applyBorder="1" applyAlignment="1">
      <alignment wrapText="1"/>
    </xf>
    <xf numFmtId="0" fontId="38" fillId="2" borderId="10" xfId="1" applyFont="1" applyBorder="1" applyAlignment="1">
      <alignment horizontal="center" vertical="center" wrapText="1" readingOrder="1"/>
    </xf>
    <xf numFmtId="0" fontId="42" fillId="0" borderId="9" xfId="0" applyFont="1" applyBorder="1" applyAlignment="1">
      <alignment horizontal="center" vertical="center" wrapText="1" readingOrder="1"/>
    </xf>
    <xf numFmtId="0" fontId="34" fillId="6" borderId="0" xfId="0" applyFont="1" applyFill="1" applyBorder="1"/>
    <xf numFmtId="0" fontId="31" fillId="0" borderId="29" xfId="0" applyFont="1" applyBorder="1" applyAlignment="1">
      <alignment horizontal="center" vertical="center" wrapText="1" readingOrder="1"/>
    </xf>
    <xf numFmtId="0" fontId="0" fillId="0" borderId="0" xfId="0" applyFill="1" applyBorder="1"/>
    <xf numFmtId="0" fontId="39" fillId="0" borderId="0" xfId="0" applyFont="1" applyFill="1" applyBorder="1" applyAlignment="1">
      <alignment horizontal="center" vertical="center" wrapText="1" readingOrder="1"/>
    </xf>
    <xf numFmtId="0" fontId="40" fillId="7" borderId="8" xfId="0" applyFont="1" applyFill="1" applyBorder="1" applyAlignment="1">
      <alignment horizontal="left" vertical="center" wrapText="1" readingOrder="1"/>
    </xf>
    <xf numFmtId="0" fontId="40" fillId="7" borderId="10" xfId="0" applyFont="1" applyFill="1" applyBorder="1" applyAlignment="1">
      <alignment horizontal="left" vertical="center" wrapText="1" readingOrder="1"/>
    </xf>
    <xf numFmtId="0" fontId="40" fillId="7" borderId="0" xfId="0" applyFont="1" applyFill="1" applyBorder="1" applyAlignment="1">
      <alignment horizontal="left" vertical="center" wrapText="1" readingOrder="1"/>
    </xf>
    <xf numFmtId="0" fontId="40" fillId="7" borderId="4" xfId="0" applyFont="1" applyFill="1" applyBorder="1" applyAlignment="1">
      <alignment horizontal="left" vertical="center" wrapText="1" readingOrder="1"/>
    </xf>
    <xf numFmtId="0" fontId="40" fillId="7" borderId="2" xfId="0" applyFont="1" applyFill="1" applyBorder="1" applyAlignment="1">
      <alignment horizontal="center" vertical="center" wrapText="1" readingOrder="1"/>
    </xf>
    <xf numFmtId="0" fontId="40" fillId="7" borderId="13" xfId="0" applyFont="1" applyFill="1" applyBorder="1" applyAlignment="1">
      <alignment horizontal="center" vertical="center" wrapText="1" readingOrder="1"/>
    </xf>
    <xf numFmtId="0" fontId="40" fillId="7" borderId="5" xfId="0" applyFont="1" applyFill="1" applyBorder="1" applyAlignment="1">
      <alignment horizontal="center" vertical="center" wrapText="1" readingOrder="1"/>
    </xf>
    <xf numFmtId="0" fontId="31" fillId="6" borderId="5" xfId="0" applyFont="1" applyFill="1" applyBorder="1" applyAlignment="1">
      <alignment horizontal="left" vertical="center" wrapText="1" readingOrder="1"/>
    </xf>
    <xf numFmtId="0" fontId="40" fillId="8" borderId="32" xfId="0" applyFont="1" applyFill="1" applyBorder="1" applyAlignment="1">
      <alignment horizontal="center" vertical="center" wrapText="1" readingOrder="1"/>
    </xf>
    <xf numFmtId="0" fontId="40" fillId="8" borderId="33" xfId="0" applyFont="1" applyFill="1" applyBorder="1" applyAlignment="1">
      <alignment horizontal="center" vertical="center" wrapText="1" readingOrder="1"/>
    </xf>
    <xf numFmtId="0" fontId="40" fillId="8" borderId="34" xfId="0" applyFont="1" applyFill="1" applyBorder="1" applyAlignment="1">
      <alignment horizontal="center" vertical="center" wrapText="1" readingOrder="1"/>
    </xf>
    <xf numFmtId="0" fontId="40" fillId="8" borderId="30" xfId="0" applyFont="1" applyFill="1" applyBorder="1" applyAlignment="1">
      <alignment horizontal="center" vertical="center" wrapText="1" readingOrder="1"/>
    </xf>
    <xf numFmtId="0" fontId="40" fillId="8" borderId="35" xfId="0" applyFont="1" applyFill="1" applyBorder="1" applyAlignment="1">
      <alignment horizontal="center" vertical="center" wrapText="1" readingOrder="1"/>
    </xf>
    <xf numFmtId="0" fontId="40" fillId="8" borderId="36" xfId="0" applyFont="1" applyFill="1" applyBorder="1" applyAlignment="1">
      <alignment horizontal="center" vertical="center" wrapText="1" readingOrder="1"/>
    </xf>
    <xf numFmtId="0" fontId="40" fillId="8" borderId="3" xfId="0" applyFont="1" applyFill="1" applyBorder="1" applyAlignment="1">
      <alignment horizontal="center" vertical="center" wrapText="1" readingOrder="1"/>
    </xf>
    <xf numFmtId="0" fontId="43" fillId="0" borderId="37" xfId="0" applyFont="1" applyBorder="1" applyAlignment="1">
      <alignment horizontal="center" vertical="center" wrapText="1" readingOrder="1"/>
    </xf>
    <xf numFmtId="0" fontId="44" fillId="2" borderId="38" xfId="1" applyFont="1" applyBorder="1" applyAlignment="1">
      <alignment horizontal="center" vertical="center" wrapText="1" readingOrder="1"/>
    </xf>
    <xf numFmtId="0" fontId="44" fillId="2" borderId="39" xfId="1" applyFont="1" applyBorder="1" applyAlignment="1">
      <alignment horizontal="center" vertical="center" wrapText="1" readingOrder="1"/>
    </xf>
    <xf numFmtId="0" fontId="15" fillId="8" borderId="38" xfId="0" applyFont="1" applyFill="1" applyBorder="1" applyAlignment="1">
      <alignment horizontal="center" vertical="center" wrapText="1" readingOrder="1"/>
    </xf>
    <xf numFmtId="0" fontId="36" fillId="0" borderId="0" xfId="0" quotePrefix="1" applyFont="1" applyAlignment="1">
      <alignment horizontal="left" vertical="center"/>
    </xf>
    <xf numFmtId="0" fontId="31" fillId="0" borderId="0" xfId="0" applyFont="1" applyFill="1" applyAlignment="1">
      <alignment horizontal="left" vertical="center" wrapText="1"/>
    </xf>
    <xf numFmtId="0" fontId="36" fillId="0" borderId="0" xfId="0" applyFont="1" applyAlignment="1">
      <alignment horizontal="left" vertical="center"/>
    </xf>
    <xf numFmtId="0" fontId="40" fillId="8" borderId="40" xfId="0" applyFont="1" applyFill="1" applyBorder="1" applyAlignment="1">
      <alignment horizontal="center" vertical="center" wrapText="1" readingOrder="1"/>
    </xf>
    <xf numFmtId="0" fontId="40" fillId="8" borderId="41" xfId="0" applyFont="1" applyFill="1" applyBorder="1" applyAlignment="1">
      <alignment horizontal="center" vertical="center" wrapText="1" readingOrder="1"/>
    </xf>
    <xf numFmtId="0" fontId="25" fillId="0" borderId="42" xfId="0" applyFont="1" applyBorder="1" applyAlignment="1">
      <alignment horizontal="center" vertical="center" wrapText="1" readingOrder="1"/>
    </xf>
    <xf numFmtId="0" fontId="45" fillId="7" borderId="7" xfId="0" applyFont="1" applyFill="1" applyBorder="1"/>
    <xf numFmtId="0" fontId="36" fillId="0" borderId="0" xfId="0" applyFont="1" applyAlignment="1">
      <alignment vertical="center"/>
    </xf>
    <xf numFmtId="0" fontId="39" fillId="10" borderId="13" xfId="0" applyFont="1" applyFill="1" applyBorder="1" applyAlignment="1">
      <alignment horizontal="center" vertical="center" wrapText="1" readingOrder="1"/>
    </xf>
    <xf numFmtId="0" fontId="30" fillId="3" borderId="2" xfId="2" applyBorder="1" applyAlignment="1" applyProtection="1">
      <alignment horizontal="center" vertical="center" wrapText="1" readingOrder="1"/>
      <protection locked="0"/>
    </xf>
    <xf numFmtId="0" fontId="46" fillId="3" borderId="5" xfId="2" applyFont="1" applyBorder="1" applyAlignment="1">
      <alignment horizontal="center" vertical="center" wrapText="1" readingOrder="1"/>
    </xf>
    <xf numFmtId="0" fontId="47" fillId="2" borderId="39" xfId="1" applyFont="1" applyBorder="1" applyAlignment="1">
      <alignment horizontal="center" vertical="center" wrapText="1" readingOrder="1"/>
    </xf>
    <xf numFmtId="3" fontId="0" fillId="17" borderId="0" xfId="0" applyNumberFormat="1" applyFill="1"/>
    <xf numFmtId="0" fontId="45" fillId="7" borderId="1" xfId="0" applyFont="1" applyFill="1" applyBorder="1"/>
    <xf numFmtId="3" fontId="0" fillId="16" borderId="52" xfId="0" applyNumberFormat="1" applyFill="1" applyBorder="1"/>
    <xf numFmtId="3" fontId="0" fillId="16" borderId="56" xfId="0" applyNumberFormat="1" applyFill="1" applyBorder="1"/>
    <xf numFmtId="3" fontId="0" fillId="16" borderId="35" xfId="0" applyNumberFormat="1" applyFill="1" applyBorder="1"/>
    <xf numFmtId="0" fontId="0" fillId="0" borderId="3" xfId="0" applyBorder="1"/>
    <xf numFmtId="3" fontId="0" fillId="0" borderId="3" xfId="0" applyNumberFormat="1" applyBorder="1"/>
    <xf numFmtId="3" fontId="0" fillId="15" borderId="3" xfId="0" applyNumberFormat="1" applyFill="1" applyBorder="1" applyAlignment="1">
      <alignment horizontal="center"/>
    </xf>
    <xf numFmtId="0" fontId="62" fillId="0" borderId="3" xfId="0" applyFont="1" applyBorder="1"/>
    <xf numFmtId="0" fontId="40" fillId="8" borderId="31" xfId="0" applyFont="1" applyFill="1" applyBorder="1" applyAlignment="1">
      <alignment horizontal="center" vertical="center" wrapText="1" readingOrder="1"/>
    </xf>
    <xf numFmtId="0" fontId="40" fillId="8" borderId="12" xfId="0" applyFont="1" applyFill="1" applyBorder="1" applyAlignment="1">
      <alignment horizontal="center" vertical="center" wrapText="1" readingOrder="1"/>
    </xf>
    <xf numFmtId="0" fontId="40" fillId="8" borderId="43" xfId="0" applyFont="1" applyFill="1" applyBorder="1" applyAlignment="1">
      <alignment horizontal="center" vertical="center" wrapText="1" readingOrder="1"/>
    </xf>
    <xf numFmtId="164" fontId="0" fillId="0" borderId="3" xfId="0" applyNumberFormat="1" applyBorder="1"/>
    <xf numFmtId="3" fontId="0" fillId="0" borderId="38" xfId="0" applyNumberFormat="1" applyBorder="1" applyAlignment="1">
      <alignment vertical="center"/>
    </xf>
    <xf numFmtId="0" fontId="0" fillId="0" borderId="3" xfId="0" quotePrefix="1" applyBorder="1"/>
    <xf numFmtId="0" fontId="0" fillId="0" borderId="3" xfId="0" applyFill="1" applyBorder="1"/>
    <xf numFmtId="0" fontId="0" fillId="0" borderId="3" xfId="0" quotePrefix="1" applyFill="1" applyBorder="1"/>
    <xf numFmtId="3" fontId="0" fillId="9" borderId="38" xfId="0" applyNumberFormat="1" applyFill="1" applyBorder="1"/>
    <xf numFmtId="164" fontId="0" fillId="9" borderId="3" xfId="0" applyNumberFormat="1" applyFill="1" applyBorder="1"/>
    <xf numFmtId="4" fontId="0" fillId="2" borderId="38" xfId="0" applyNumberFormat="1" applyFill="1" applyBorder="1"/>
    <xf numFmtId="4" fontId="0" fillId="18" borderId="3" xfId="0" applyNumberFormat="1" applyFill="1" applyBorder="1"/>
    <xf numFmtId="4" fontId="0" fillId="0" borderId="3" xfId="0" applyNumberFormat="1" applyBorder="1"/>
    <xf numFmtId="4" fontId="0" fillId="16" borderId="52" xfId="0" applyNumberFormat="1" applyFill="1" applyBorder="1"/>
    <xf numFmtId="4" fontId="0" fillId="17" borderId="0" xfId="0" applyNumberFormat="1" applyFill="1"/>
    <xf numFmtId="4" fontId="0" fillId="16" borderId="56" xfId="0" applyNumberFormat="1" applyFill="1" applyBorder="1"/>
    <xf numFmtId="4" fontId="0" fillId="16" borderId="35" xfId="0" applyNumberFormat="1" applyFill="1" applyBorder="1"/>
    <xf numFmtId="0" fontId="48" fillId="0" borderId="24" xfId="0" applyFont="1" applyBorder="1" applyAlignment="1">
      <alignment horizontal="left" vertical="top"/>
    </xf>
    <xf numFmtId="0" fontId="48" fillId="0" borderId="22" xfId="0" applyFont="1" applyBorder="1" applyAlignment="1">
      <alignment horizontal="left" vertical="top"/>
    </xf>
    <xf numFmtId="0" fontId="36" fillId="6" borderId="9" xfId="0" applyFont="1" applyFill="1" applyBorder="1" applyAlignment="1">
      <alignment horizontal="left" vertical="top" wrapText="1"/>
    </xf>
    <xf numFmtId="0" fontId="36" fillId="6" borderId="3" xfId="0" applyFont="1" applyFill="1" applyBorder="1" applyAlignment="1">
      <alignment horizontal="left" vertical="top" wrapText="1"/>
    </xf>
    <xf numFmtId="0" fontId="36" fillId="6" borderId="22" xfId="0" applyFont="1" applyFill="1" applyBorder="1" applyAlignment="1">
      <alignment horizontal="left" vertical="top" wrapText="1"/>
    </xf>
    <xf numFmtId="0" fontId="36" fillId="0" borderId="9" xfId="0" applyFont="1" applyBorder="1" applyAlignment="1">
      <alignment horizontal="left" vertical="top"/>
    </xf>
    <xf numFmtId="0" fontId="36" fillId="0" borderId="3" xfId="0" applyFont="1" applyBorder="1" applyAlignment="1">
      <alignment horizontal="left" vertical="top"/>
    </xf>
    <xf numFmtId="0" fontId="36" fillId="0" borderId="22" xfId="0" applyFont="1" applyBorder="1" applyAlignment="1">
      <alignment horizontal="left" vertical="top"/>
    </xf>
    <xf numFmtId="0" fontId="50" fillId="5" borderId="7" xfId="2" applyFont="1" applyFill="1" applyBorder="1" applyAlignment="1">
      <alignment horizontal="center" vertical="center" wrapText="1" readingOrder="1"/>
    </xf>
    <xf numFmtId="0" fontId="50" fillId="5" borderId="8" xfId="2" applyFont="1" applyFill="1" applyBorder="1" applyAlignment="1">
      <alignment horizontal="center" vertical="center" wrapText="1" readingOrder="1"/>
    </xf>
    <xf numFmtId="0" fontId="50" fillId="5" borderId="10" xfId="2" applyFont="1" applyFill="1" applyBorder="1" applyAlignment="1">
      <alignment horizontal="center" vertical="center" wrapText="1" readingOrder="1"/>
    </xf>
    <xf numFmtId="0" fontId="50" fillId="5" borderId="11" xfId="2" applyFont="1" applyFill="1" applyBorder="1" applyAlignment="1">
      <alignment horizontal="center" vertical="center" wrapText="1" readingOrder="1"/>
    </xf>
    <xf numFmtId="0" fontId="50" fillId="5" borderId="23" xfId="2" applyFont="1" applyFill="1" applyBorder="1" applyAlignment="1">
      <alignment horizontal="center" vertical="center" wrapText="1" readingOrder="1"/>
    </xf>
    <xf numFmtId="0" fontId="50" fillId="5" borderId="0" xfId="2" applyFont="1" applyFill="1" applyBorder="1" applyAlignment="1">
      <alignment horizontal="center" vertical="center" wrapText="1" readingOrder="1"/>
    </xf>
    <xf numFmtId="0" fontId="50" fillId="5" borderId="6" xfId="2" applyFont="1" applyFill="1" applyBorder="1" applyAlignment="1">
      <alignment horizontal="center" vertical="center" wrapText="1" readingOrder="1"/>
    </xf>
    <xf numFmtId="0" fontId="51" fillId="11" borderId="2" xfId="0" applyFont="1" applyFill="1" applyBorder="1" applyAlignment="1">
      <alignment horizontal="center" vertical="center" textRotation="90" wrapText="1" readingOrder="1"/>
    </xf>
    <xf numFmtId="0" fontId="51" fillId="11" borderId="5" xfId="0" applyFont="1" applyFill="1" applyBorder="1" applyAlignment="1">
      <alignment horizontal="center" vertical="center" textRotation="90" wrapText="1" readingOrder="1"/>
    </xf>
    <xf numFmtId="0" fontId="42" fillId="0" borderId="12" xfId="0" applyFont="1" applyFill="1" applyBorder="1" applyAlignment="1">
      <alignment horizontal="left" vertical="center" wrapText="1" readingOrder="1"/>
    </xf>
    <xf numFmtId="0" fontId="42" fillId="0" borderId="21" xfId="0" applyFont="1" applyFill="1" applyBorder="1" applyAlignment="1">
      <alignment horizontal="left" vertical="center" wrapText="1" readingOrder="1"/>
    </xf>
    <xf numFmtId="0" fontId="42" fillId="0" borderId="9" xfId="0" applyFont="1" applyFill="1" applyBorder="1" applyAlignment="1">
      <alignment horizontal="left" vertical="center" wrapText="1" readingOrder="1"/>
    </xf>
    <xf numFmtId="0" fontId="49" fillId="0" borderId="12" xfId="0" applyFont="1" applyBorder="1" applyAlignment="1">
      <alignment horizontal="left" vertical="center" wrapText="1" readingOrder="1"/>
    </xf>
    <xf numFmtId="0" fontId="40" fillId="0" borderId="21" xfId="0" applyFont="1" applyBorder="1" applyAlignment="1">
      <alignment horizontal="left" vertical="center" wrapText="1" readingOrder="1"/>
    </xf>
    <xf numFmtId="0" fontId="40" fillId="0" borderId="9" xfId="0" applyFont="1" applyBorder="1" applyAlignment="1">
      <alignment horizontal="left" vertical="center" wrapText="1" readingOrder="1"/>
    </xf>
    <xf numFmtId="0" fontId="48" fillId="0" borderId="18" xfId="0" applyFont="1" applyBorder="1" applyAlignment="1">
      <alignment horizontal="center" vertical="center" wrapText="1"/>
    </xf>
    <xf numFmtId="0" fontId="48" fillId="0" borderId="19" xfId="0" applyFont="1" applyBorder="1" applyAlignment="1">
      <alignment horizontal="center" vertical="center"/>
    </xf>
    <xf numFmtId="0" fontId="48" fillId="0" borderId="20" xfId="0" applyFont="1" applyBorder="1" applyAlignment="1">
      <alignment horizontal="center" vertical="center"/>
    </xf>
    <xf numFmtId="0" fontId="60" fillId="0" borderId="0" xfId="0" applyFont="1" applyBorder="1" applyAlignment="1">
      <alignment horizontal="center" vertical="center" wrapText="1" readingOrder="1"/>
    </xf>
    <xf numFmtId="0" fontId="60" fillId="0" borderId="56" xfId="0" applyFont="1" applyBorder="1" applyAlignment="1">
      <alignment horizontal="center" vertical="center" wrapText="1" readingOrder="1"/>
    </xf>
    <xf numFmtId="0" fontId="43" fillId="0" borderId="54" xfId="0" applyFont="1" applyBorder="1" applyAlignment="1">
      <alignment horizontal="center" vertical="center" wrapText="1" readingOrder="1"/>
    </xf>
    <xf numFmtId="0" fontId="43" fillId="0" borderId="29" xfId="0" applyFont="1" applyBorder="1" applyAlignment="1">
      <alignment horizontal="center" vertical="center" wrapText="1" readingOrder="1"/>
    </xf>
    <xf numFmtId="0" fontId="26" fillId="0" borderId="55" xfId="0" applyFont="1" applyBorder="1" applyAlignment="1">
      <alignment horizontal="center" vertical="center" wrapText="1" readingOrder="1"/>
    </xf>
    <xf numFmtId="0" fontId="56" fillId="6" borderId="9" xfId="0" applyFont="1" applyFill="1" applyBorder="1" applyAlignment="1">
      <alignment horizontal="left" vertical="top" wrapText="1"/>
    </xf>
    <xf numFmtId="0" fontId="56" fillId="6" borderId="3" xfId="0" applyFont="1" applyFill="1" applyBorder="1" applyAlignment="1">
      <alignment horizontal="left" vertical="top" wrapText="1"/>
    </xf>
    <xf numFmtId="0" fontId="56" fillId="6" borderId="22" xfId="0" applyFont="1" applyFill="1" applyBorder="1" applyAlignment="1">
      <alignment horizontal="left" vertical="top" wrapText="1"/>
    </xf>
    <xf numFmtId="0" fontId="41" fillId="5" borderId="44" xfId="0" applyFont="1" applyFill="1" applyBorder="1" applyAlignment="1">
      <alignment horizontal="center" vertical="center" wrapText="1" readingOrder="1"/>
    </xf>
    <xf numFmtId="0" fontId="41" fillId="5" borderId="45" xfId="0" applyFont="1" applyFill="1" applyBorder="1" applyAlignment="1">
      <alignment horizontal="center" vertical="center" wrapText="1" readingOrder="1"/>
    </xf>
    <xf numFmtId="0" fontId="41" fillId="5" borderId="46" xfId="0" applyFont="1" applyFill="1" applyBorder="1" applyAlignment="1">
      <alignment horizontal="center" vertical="center" wrapText="1" readingOrder="1"/>
    </xf>
    <xf numFmtId="0" fontId="52" fillId="12" borderId="21" xfId="0" applyFont="1" applyFill="1" applyBorder="1" applyAlignment="1">
      <alignment horizontal="center" vertical="center" wrapText="1" readingOrder="1"/>
    </xf>
    <xf numFmtId="0" fontId="52" fillId="12" borderId="8" xfId="0" applyFont="1" applyFill="1" applyBorder="1" applyAlignment="1">
      <alignment horizontal="center" vertical="center" wrapText="1" readingOrder="1"/>
    </xf>
    <xf numFmtId="0" fontId="52" fillId="12" borderId="9" xfId="0" applyFont="1" applyFill="1" applyBorder="1" applyAlignment="1">
      <alignment horizontal="center" vertical="center" wrapText="1" readingOrder="1"/>
    </xf>
    <xf numFmtId="0" fontId="53" fillId="12" borderId="21" xfId="0" applyFont="1" applyFill="1" applyBorder="1" applyAlignment="1">
      <alignment horizontal="center" vertical="center" wrapText="1" readingOrder="1"/>
    </xf>
    <xf numFmtId="0" fontId="53" fillId="12" borderId="0" xfId="0" applyFont="1" applyFill="1" applyBorder="1" applyAlignment="1">
      <alignment horizontal="center" vertical="center" wrapText="1" readingOrder="1"/>
    </xf>
    <xf numFmtId="0" fontId="53" fillId="12" borderId="9" xfId="0" applyFont="1" applyFill="1" applyBorder="1" applyAlignment="1">
      <alignment horizontal="center" vertical="center" wrapText="1" readingOrder="1"/>
    </xf>
    <xf numFmtId="0" fontId="52" fillId="12" borderId="11" xfId="0" applyFont="1" applyFill="1" applyBorder="1" applyAlignment="1">
      <alignment horizontal="center" vertical="center" wrapText="1" readingOrder="1"/>
    </xf>
    <xf numFmtId="0" fontId="52" fillId="12" borderId="23" xfId="0" applyFont="1" applyFill="1" applyBorder="1" applyAlignment="1">
      <alignment horizontal="center" vertical="center" wrapText="1" readingOrder="1"/>
    </xf>
    <xf numFmtId="0" fontId="52" fillId="12" borderId="0" xfId="0" applyFont="1" applyFill="1" applyBorder="1" applyAlignment="1">
      <alignment horizontal="center" vertical="center" wrapText="1" readingOrder="1"/>
    </xf>
    <xf numFmtId="0" fontId="52" fillId="12" borderId="6" xfId="0" applyFont="1" applyFill="1" applyBorder="1" applyAlignment="1">
      <alignment horizontal="center" vertical="center" wrapText="1" readingOrder="1"/>
    </xf>
    <xf numFmtId="0" fontId="53" fillId="12" borderId="12" xfId="0" applyFont="1" applyFill="1" applyBorder="1" applyAlignment="1">
      <alignment horizontal="center" vertical="center" wrapText="1" readingOrder="1"/>
    </xf>
    <xf numFmtId="0" fontId="38" fillId="7" borderId="37" xfId="1" applyFont="1" applyFill="1" applyBorder="1" applyAlignment="1">
      <alignment horizontal="center" vertical="center" wrapText="1" readingOrder="1"/>
    </xf>
    <xf numFmtId="0" fontId="38" fillId="7" borderId="36" xfId="1" applyFont="1" applyFill="1" applyBorder="1" applyAlignment="1">
      <alignment horizontal="center" vertical="center" wrapText="1" readingOrder="1"/>
    </xf>
    <xf numFmtId="0" fontId="44" fillId="2" borderId="49" xfId="1" applyFont="1" applyBorder="1" applyAlignment="1">
      <alignment horizontal="center" vertical="center" wrapText="1" readingOrder="1"/>
    </xf>
    <xf numFmtId="0" fontId="44" fillId="2" borderId="50" xfId="1" applyFont="1" applyBorder="1" applyAlignment="1">
      <alignment horizontal="center" vertical="center" wrapText="1" readingOrder="1"/>
    </xf>
    <xf numFmtId="0" fontId="44" fillId="2" borderId="51" xfId="1" applyFont="1" applyBorder="1" applyAlignment="1">
      <alignment horizontal="center" vertical="center" wrapText="1" readingOrder="1"/>
    </xf>
    <xf numFmtId="0" fontId="44" fillId="2" borderId="29" xfId="1" applyFont="1" applyBorder="1" applyAlignment="1">
      <alignment horizontal="center" vertical="center" wrapText="1" readingOrder="1"/>
    </xf>
    <xf numFmtId="0" fontId="44" fillId="2" borderId="52" xfId="1" applyFont="1" applyBorder="1" applyAlignment="1">
      <alignment horizontal="center" vertical="center" wrapText="1" readingOrder="1"/>
    </xf>
    <xf numFmtId="0" fontId="44" fillId="2" borderId="45" xfId="1" applyFont="1" applyBorder="1" applyAlignment="1">
      <alignment horizontal="center" vertical="center" wrapText="1" readingOrder="1"/>
    </xf>
    <xf numFmtId="0" fontId="44" fillId="2" borderId="35" xfId="1" applyFont="1" applyBorder="1" applyAlignment="1">
      <alignment horizontal="center" vertical="center" wrapText="1" readingOrder="1"/>
    </xf>
    <xf numFmtId="0" fontId="49" fillId="0" borderId="21" xfId="0" applyFont="1" applyBorder="1" applyAlignment="1">
      <alignment horizontal="left" vertical="center" wrapText="1" readingOrder="1"/>
    </xf>
    <xf numFmtId="0" fontId="44" fillId="2" borderId="37" xfId="1" applyFont="1" applyBorder="1" applyAlignment="1">
      <alignment horizontal="center" vertical="center" wrapText="1" readingOrder="1"/>
    </xf>
    <xf numFmtId="0" fontId="44" fillId="2" borderId="36" xfId="1" applyFont="1" applyBorder="1"/>
    <xf numFmtId="0" fontId="18" fillId="9" borderId="53" xfId="0" applyFont="1" applyFill="1" applyBorder="1" applyAlignment="1">
      <alignment horizontal="center" vertical="center" wrapText="1" readingOrder="1"/>
    </xf>
    <xf numFmtId="0" fontId="13" fillId="9" borderId="40" xfId="0" applyFont="1" applyFill="1" applyBorder="1" applyAlignment="1">
      <alignment horizontal="center" vertical="center" wrapText="1" readingOrder="1"/>
    </xf>
    <xf numFmtId="0" fontId="47" fillId="2" borderId="31" xfId="1" applyFont="1" applyBorder="1" applyAlignment="1">
      <alignment horizontal="center" vertical="center" wrapText="1" readingOrder="1"/>
    </xf>
    <xf numFmtId="0" fontId="47" fillId="2" borderId="33" xfId="1" applyFont="1" applyBorder="1" applyAlignment="1">
      <alignment horizontal="center" vertical="center" wrapText="1" readingOrder="1"/>
    </xf>
    <xf numFmtId="0" fontId="48" fillId="0" borderId="14" xfId="0" applyFont="1" applyBorder="1" applyAlignment="1">
      <alignment horizontal="left" vertical="top" wrapText="1"/>
    </xf>
    <xf numFmtId="0" fontId="48" fillId="0" borderId="15" xfId="0" applyFont="1" applyBorder="1" applyAlignment="1">
      <alignment horizontal="left" vertical="top" wrapText="1"/>
    </xf>
    <xf numFmtId="0" fontId="36" fillId="0" borderId="12" xfId="0" applyFont="1" applyBorder="1" applyAlignment="1">
      <alignment horizontal="left"/>
    </xf>
    <xf numFmtId="0" fontId="36" fillId="0" borderId="21" xfId="0" applyFont="1" applyBorder="1" applyAlignment="1">
      <alignment horizontal="left"/>
    </xf>
    <xf numFmtId="0" fontId="36" fillId="0" borderId="9" xfId="0" applyFont="1" applyBorder="1" applyAlignment="1">
      <alignment horizontal="left"/>
    </xf>
    <xf numFmtId="0" fontId="29" fillId="2" borderId="3" xfId="1" applyBorder="1" applyAlignment="1">
      <alignment horizontal="left"/>
    </xf>
    <xf numFmtId="0" fontId="54" fillId="12" borderId="1" xfId="0" applyFont="1" applyFill="1" applyBorder="1" applyAlignment="1">
      <alignment horizontal="center" vertical="center" textRotation="90" wrapText="1" readingOrder="1"/>
    </xf>
    <xf numFmtId="0" fontId="54" fillId="12" borderId="11" xfId="0" applyFont="1" applyFill="1" applyBorder="1" applyAlignment="1">
      <alignment horizontal="center" vertical="center" textRotation="90" wrapText="1" readingOrder="1"/>
    </xf>
    <xf numFmtId="0" fontId="55" fillId="13" borderId="2" xfId="0" applyFont="1" applyFill="1" applyBorder="1" applyAlignment="1">
      <alignment horizontal="center" vertical="center" textRotation="90" wrapText="1" readingOrder="1"/>
    </xf>
    <xf numFmtId="0" fontId="55" fillId="13" borderId="13" xfId="0" applyFont="1" applyFill="1" applyBorder="1" applyAlignment="1">
      <alignment horizontal="center" vertical="center" textRotation="90" wrapText="1" readingOrder="1"/>
    </xf>
    <xf numFmtId="0" fontId="55" fillId="13" borderId="5" xfId="0" applyFont="1" applyFill="1" applyBorder="1" applyAlignment="1">
      <alignment horizontal="center" vertical="center" textRotation="90" wrapText="1" readingOrder="1"/>
    </xf>
    <xf numFmtId="0" fontId="55" fillId="14" borderId="47" xfId="0" applyFont="1" applyFill="1" applyBorder="1" applyAlignment="1">
      <alignment horizontal="center" vertical="center" textRotation="90" wrapText="1" readingOrder="1"/>
    </xf>
    <xf numFmtId="0" fontId="55" fillId="14" borderId="48" xfId="0" applyFont="1" applyFill="1" applyBorder="1" applyAlignment="1">
      <alignment horizontal="center" vertical="center" textRotation="90" wrapText="1" readingOrder="1"/>
    </xf>
    <xf numFmtId="0" fontId="30" fillId="3" borderId="3" xfId="2" applyBorder="1" applyAlignment="1">
      <alignment horizontal="left"/>
    </xf>
    <xf numFmtId="15" fontId="49" fillId="0" borderId="8" xfId="0" applyNumberFormat="1" applyFont="1" applyBorder="1" applyAlignment="1">
      <alignment horizontal="center" wrapText="1"/>
    </xf>
    <xf numFmtId="0" fontId="36" fillId="0" borderId="25" xfId="0" quotePrefix="1" applyFont="1" applyFill="1" applyBorder="1" applyAlignment="1">
      <alignment vertical="top"/>
    </xf>
    <xf numFmtId="0" fontId="36" fillId="0" borderId="26" xfId="0" quotePrefix="1" applyFont="1" applyFill="1" applyBorder="1" applyAlignment="1">
      <alignment vertical="top"/>
    </xf>
    <xf numFmtId="0" fontId="36" fillId="0" borderId="27" xfId="0" quotePrefix="1" applyFont="1" applyFill="1" applyBorder="1" applyAlignment="1">
      <alignment vertical="top"/>
    </xf>
    <xf numFmtId="0" fontId="48" fillId="0" borderId="28" xfId="0" applyFont="1" applyBorder="1" applyAlignment="1">
      <alignment horizontal="left" vertical="top"/>
    </xf>
    <xf numFmtId="0" fontId="48" fillId="0" borderId="27" xfId="0" applyFont="1" applyBorder="1" applyAlignment="1">
      <alignment horizontal="left" vertical="top"/>
    </xf>
    <xf numFmtId="0" fontId="48" fillId="0" borderId="24" xfId="0" applyFont="1" applyBorder="1" applyAlignment="1">
      <alignment horizontal="left" vertical="top" wrapText="1"/>
    </xf>
    <xf numFmtId="0" fontId="48" fillId="0" borderId="22" xfId="0" applyFont="1" applyBorder="1" applyAlignment="1">
      <alignment horizontal="left" vertical="top" wrapText="1"/>
    </xf>
    <xf numFmtId="0" fontId="36" fillId="6" borderId="16" xfId="0" applyFont="1" applyFill="1" applyBorder="1" applyAlignment="1">
      <alignment horizontal="left" vertical="top" wrapText="1"/>
    </xf>
    <xf numFmtId="0" fontId="36" fillId="6" borderId="17" xfId="0" applyFont="1" applyFill="1" applyBorder="1" applyAlignment="1">
      <alignment horizontal="left" vertical="top" wrapText="1"/>
    </xf>
    <xf numFmtId="0" fontId="36" fillId="6" borderId="15" xfId="0" applyFont="1" applyFill="1" applyBorder="1" applyAlignment="1">
      <alignment horizontal="left" vertical="top" wrapText="1"/>
    </xf>
    <xf numFmtId="0" fontId="61" fillId="8" borderId="54" xfId="0" applyFont="1" applyFill="1" applyBorder="1" applyAlignment="1">
      <alignment horizontal="center" vertical="center" wrapText="1" readingOrder="1"/>
    </xf>
    <xf numFmtId="0" fontId="61" fillId="8" borderId="52" xfId="0" applyFont="1" applyFill="1" applyBorder="1" applyAlignment="1">
      <alignment horizontal="center" vertical="center" wrapText="1" readingOrder="1"/>
    </xf>
    <xf numFmtId="0" fontId="58" fillId="0" borderId="29" xfId="0" applyFont="1" applyBorder="1" applyAlignment="1">
      <alignment horizontal="center" vertical="center" wrapText="1" readingOrder="1"/>
    </xf>
    <xf numFmtId="0" fontId="58" fillId="0" borderId="52" xfId="0" applyFont="1" applyBorder="1" applyAlignment="1">
      <alignment horizontal="center" vertical="center" wrapText="1" readingOrder="1"/>
    </xf>
    <xf numFmtId="0" fontId="29" fillId="4" borderId="3" xfId="1" applyFill="1" applyBorder="1" applyAlignment="1">
      <alignment horizontal="left"/>
    </xf>
    <xf numFmtId="0" fontId="55" fillId="7" borderId="12" xfId="0" applyFont="1" applyFill="1" applyBorder="1" applyAlignment="1">
      <alignment horizontal="center" vertical="center" wrapText="1" readingOrder="1"/>
    </xf>
    <xf numFmtId="0" fontId="55" fillId="7" borderId="21" xfId="0" applyFont="1" applyFill="1" applyBorder="1" applyAlignment="1">
      <alignment horizontal="center" vertical="center" wrapText="1" readingOrder="1"/>
    </xf>
    <xf numFmtId="0" fontId="55" fillId="7" borderId="9" xfId="0" applyFont="1" applyFill="1" applyBorder="1" applyAlignment="1">
      <alignment horizontal="center" vertical="center" wrapText="1" readingOrder="1"/>
    </xf>
    <xf numFmtId="0" fontId="57" fillId="12" borderId="12" xfId="0" applyFont="1" applyFill="1" applyBorder="1" applyAlignment="1">
      <alignment horizontal="center" vertical="center" wrapText="1" readingOrder="1"/>
    </xf>
    <xf numFmtId="0" fontId="57" fillId="12" borderId="21" xfId="0" applyFont="1" applyFill="1" applyBorder="1" applyAlignment="1">
      <alignment horizontal="center" vertical="center" wrapText="1" readingOrder="1"/>
    </xf>
    <xf numFmtId="0" fontId="57" fillId="12" borderId="9" xfId="0" applyFont="1" applyFill="1" applyBorder="1" applyAlignment="1">
      <alignment horizontal="center" vertical="center" wrapText="1" readingOrder="1"/>
    </xf>
    <xf numFmtId="0" fontId="59" fillId="12" borderId="7" xfId="0" applyFont="1" applyFill="1" applyBorder="1" applyAlignment="1">
      <alignment horizontal="center" vertical="center" textRotation="90" wrapText="1" readingOrder="1"/>
    </xf>
    <xf numFmtId="0" fontId="59" fillId="12" borderId="11" xfId="0" applyFont="1" applyFill="1" applyBorder="1" applyAlignment="1">
      <alignment horizontal="center" vertical="center" textRotation="90" wrapText="1" readingOrder="1"/>
    </xf>
    <xf numFmtId="49" fontId="48" fillId="0" borderId="24" xfId="0" applyNumberFormat="1" applyFont="1" applyBorder="1" applyAlignment="1">
      <alignment horizontal="left" vertical="top"/>
    </xf>
    <xf numFmtId="49" fontId="48" fillId="0" borderId="22" xfId="0" applyNumberFormat="1" applyFont="1" applyBorder="1" applyAlignment="1">
      <alignment horizontal="left" vertical="top"/>
    </xf>
    <xf numFmtId="0" fontId="36" fillId="0" borderId="9" xfId="0" applyFont="1" applyBorder="1" applyAlignment="1">
      <alignment horizontal="left" vertical="top" wrapText="1"/>
    </xf>
    <xf numFmtId="0" fontId="36" fillId="0" borderId="3" xfId="0" applyFont="1" applyBorder="1" applyAlignment="1">
      <alignment horizontal="left" vertical="top" wrapText="1"/>
    </xf>
    <xf numFmtId="0" fontId="36" fillId="0" borderId="22" xfId="0" applyFont="1" applyBorder="1" applyAlignment="1">
      <alignment horizontal="left" vertical="top" wrapText="1"/>
    </xf>
  </cellXfs>
  <cellStyles count="3">
    <cellStyle name="Bad" xfId="1" builtinId="27"/>
    <cellStyle name="Neutral" xfId="2" builtinId="2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98"/>
  <sheetViews>
    <sheetView tabSelected="1" topLeftCell="A113" zoomScale="85" zoomScaleNormal="85" zoomScalePageLayoutView="51" workbookViewId="0">
      <selection activeCell="K83" sqref="K83"/>
    </sheetView>
  </sheetViews>
  <sheetFormatPr defaultColWidth="8.81640625" defaultRowHeight="14.5" x14ac:dyDescent="0.35"/>
  <cols>
    <col min="1" max="1" width="6.81640625" customWidth="1"/>
    <col min="2" max="2" width="10.453125" customWidth="1"/>
    <col min="3" max="8" width="15.81640625" customWidth="1"/>
    <col min="9" max="9" width="25.81640625" customWidth="1"/>
    <col min="10" max="10" width="25.1796875" customWidth="1"/>
    <col min="11" max="11" width="39.54296875" customWidth="1"/>
    <col min="12" max="16" width="15.81640625" customWidth="1"/>
    <col min="17" max="18" width="19.81640625" customWidth="1"/>
    <col min="19" max="19" width="20.453125" customWidth="1"/>
    <col min="20" max="20" width="18.453125" customWidth="1"/>
    <col min="21" max="21" width="30.54296875" customWidth="1"/>
    <col min="22" max="22" width="29.1796875" customWidth="1"/>
    <col min="23" max="23" width="29" customWidth="1"/>
    <col min="24" max="24" width="32.54296875" customWidth="1"/>
    <col min="25" max="25" width="28.54296875" customWidth="1"/>
    <col min="26" max="26" width="15.81640625" customWidth="1"/>
    <col min="27" max="27" width="19.453125" customWidth="1"/>
    <col min="28" max="28" width="20.1796875" customWidth="1"/>
    <col min="29" max="29" width="26" customWidth="1"/>
    <col min="30" max="30" width="14.81640625" customWidth="1"/>
  </cols>
  <sheetData>
    <row r="1" spans="1:30" ht="13.5" customHeight="1" x14ac:dyDescent="0.35"/>
    <row r="2" spans="1:30" hidden="1" x14ac:dyDescent="0.35">
      <c r="A2" s="21"/>
      <c r="B2" s="21"/>
      <c r="C2" s="21"/>
      <c r="D2" s="21"/>
      <c r="E2" s="21"/>
      <c r="F2" s="21"/>
      <c r="G2" s="21"/>
      <c r="H2" s="21"/>
      <c r="I2" s="21"/>
      <c r="J2" s="21"/>
      <c r="K2" s="21"/>
      <c r="L2" s="21"/>
      <c r="M2" s="21"/>
      <c r="N2" s="21"/>
      <c r="O2" s="21"/>
      <c r="P2" s="21"/>
      <c r="Q2" s="21"/>
      <c r="R2" s="21"/>
      <c r="S2" s="21"/>
      <c r="T2" s="21"/>
      <c r="U2" s="21"/>
      <c r="V2" s="21"/>
      <c r="W2" s="21"/>
      <c r="X2" s="21"/>
      <c r="Y2" s="21"/>
      <c r="Z2" s="21"/>
      <c r="AA2" s="33"/>
      <c r="AB2" s="33"/>
      <c r="AC2" s="33"/>
      <c r="AD2" s="33"/>
    </row>
    <row r="3" spans="1:30" ht="18.75" customHeight="1" x14ac:dyDescent="0.35">
      <c r="A3" s="100" t="s">
        <v>59</v>
      </c>
      <c r="B3" s="101"/>
      <c r="C3" s="101"/>
      <c r="D3" s="101"/>
      <c r="E3" s="101"/>
      <c r="F3" s="101"/>
      <c r="G3" s="101"/>
      <c r="H3" s="101"/>
      <c r="I3" s="101"/>
      <c r="J3" s="101"/>
      <c r="K3" s="101"/>
      <c r="L3" s="101"/>
      <c r="M3" s="101"/>
      <c r="N3" s="101"/>
      <c r="O3" s="101"/>
      <c r="P3" s="101"/>
      <c r="Q3" s="101"/>
      <c r="R3" s="101"/>
      <c r="S3" s="101"/>
      <c r="T3" s="101"/>
      <c r="U3" s="101"/>
      <c r="V3" s="101"/>
      <c r="W3" s="101"/>
      <c r="X3" s="101"/>
      <c r="Y3" s="101"/>
      <c r="Z3" s="102"/>
      <c r="AA3" s="18"/>
      <c r="AB3" s="19"/>
      <c r="AC3" s="22"/>
      <c r="AD3" s="21"/>
    </row>
    <row r="4" spans="1:30" ht="42" customHeight="1" x14ac:dyDescent="0.35">
      <c r="A4" s="103"/>
      <c r="B4" s="104"/>
      <c r="C4" s="104"/>
      <c r="D4" s="104"/>
      <c r="E4" s="104"/>
      <c r="F4" s="104"/>
      <c r="G4" s="104"/>
      <c r="H4" s="104"/>
      <c r="I4" s="104"/>
      <c r="J4" s="104"/>
      <c r="K4" s="104"/>
      <c r="L4" s="104"/>
      <c r="M4" s="104"/>
      <c r="N4" s="104"/>
      <c r="O4" s="104"/>
      <c r="P4" s="104"/>
      <c r="Q4" s="105"/>
      <c r="R4" s="104"/>
      <c r="S4" s="104"/>
      <c r="T4" s="104"/>
      <c r="U4" s="104"/>
      <c r="V4" s="104"/>
      <c r="W4" s="104"/>
      <c r="X4" s="104"/>
      <c r="Y4" s="104"/>
      <c r="Z4" s="106"/>
      <c r="AA4" s="126" t="s">
        <v>33</v>
      </c>
      <c r="AB4" s="127"/>
      <c r="AC4" s="128"/>
      <c r="AD4" s="21"/>
    </row>
    <row r="5" spans="1:30" ht="129" customHeight="1" x14ac:dyDescent="0.35">
      <c r="A5" s="23"/>
      <c r="B5" s="24"/>
      <c r="C5" s="183" t="s">
        <v>0</v>
      </c>
      <c r="D5" s="183"/>
      <c r="E5" s="183"/>
      <c r="F5" s="183"/>
      <c r="G5" s="183"/>
      <c r="H5" s="184"/>
      <c r="I5" s="50" t="s">
        <v>34</v>
      </c>
      <c r="J5" s="50" t="s">
        <v>5</v>
      </c>
      <c r="K5" s="120" t="s">
        <v>9</v>
      </c>
      <c r="L5" s="121"/>
      <c r="M5" s="121"/>
      <c r="N5" s="121"/>
      <c r="O5" s="121"/>
      <c r="P5" s="121"/>
      <c r="Q5" s="63" t="s">
        <v>52</v>
      </c>
      <c r="R5" s="145" t="s">
        <v>56</v>
      </c>
      <c r="S5" s="146"/>
      <c r="T5" s="150" t="s">
        <v>57</v>
      </c>
      <c r="U5" s="142" t="s">
        <v>73</v>
      </c>
      <c r="V5" s="143"/>
      <c r="W5" s="144"/>
      <c r="X5" s="154" t="s">
        <v>69</v>
      </c>
      <c r="Y5" s="155"/>
      <c r="Z5" s="140"/>
      <c r="AA5" s="181" t="s">
        <v>35</v>
      </c>
      <c r="AB5" s="182"/>
      <c r="AC5" s="152" t="s">
        <v>37</v>
      </c>
      <c r="AD5" s="21"/>
    </row>
    <row r="6" spans="1:30" ht="137.25" customHeight="1" x14ac:dyDescent="0.35">
      <c r="A6" s="25"/>
      <c r="B6" s="26"/>
      <c r="C6" s="118" t="s">
        <v>60</v>
      </c>
      <c r="D6" s="118"/>
      <c r="E6" s="118"/>
      <c r="F6" s="118"/>
      <c r="G6" s="118"/>
      <c r="H6" s="119"/>
      <c r="I6" s="59" t="s">
        <v>54</v>
      </c>
      <c r="J6" s="59" t="s">
        <v>54</v>
      </c>
      <c r="K6" s="122" t="s">
        <v>53</v>
      </c>
      <c r="L6" s="118"/>
      <c r="M6" s="118"/>
      <c r="N6" s="118"/>
      <c r="O6" s="118"/>
      <c r="P6" s="118"/>
      <c r="Q6" s="64" t="s">
        <v>55</v>
      </c>
      <c r="R6" s="147"/>
      <c r="S6" s="148"/>
      <c r="T6" s="151"/>
      <c r="U6" s="51" t="s">
        <v>72</v>
      </c>
      <c r="V6" s="51" t="s">
        <v>1</v>
      </c>
      <c r="W6" s="51" t="s">
        <v>23</v>
      </c>
      <c r="X6" s="52" t="s">
        <v>8</v>
      </c>
      <c r="Y6" s="65" t="s">
        <v>64</v>
      </c>
      <c r="Z6" s="141"/>
      <c r="AA6" s="53" t="s">
        <v>35</v>
      </c>
      <c r="AB6" s="53" t="s">
        <v>35</v>
      </c>
      <c r="AC6" s="153"/>
      <c r="AD6" s="21"/>
    </row>
    <row r="7" spans="1:30" s="8" customFormat="1" ht="90" customHeight="1" x14ac:dyDescent="0.35">
      <c r="A7" s="27"/>
      <c r="B7" s="28"/>
      <c r="C7" s="29" t="s">
        <v>10</v>
      </c>
      <c r="D7" s="13" t="s">
        <v>11</v>
      </c>
      <c r="E7" s="14" t="s">
        <v>12</v>
      </c>
      <c r="F7" s="13" t="s">
        <v>13</v>
      </c>
      <c r="G7" s="14" t="s">
        <v>14</v>
      </c>
      <c r="H7" s="14" t="s">
        <v>15</v>
      </c>
      <c r="I7" s="13" t="s">
        <v>29</v>
      </c>
      <c r="J7" s="13" t="s">
        <v>5</v>
      </c>
      <c r="K7" s="13" t="s">
        <v>16</v>
      </c>
      <c r="L7" s="14" t="s">
        <v>17</v>
      </c>
      <c r="M7" s="13" t="s">
        <v>18</v>
      </c>
      <c r="N7" s="14" t="s">
        <v>19</v>
      </c>
      <c r="O7" s="13" t="s">
        <v>20</v>
      </c>
      <c r="P7" s="17" t="s">
        <v>21</v>
      </c>
      <c r="Q7" s="62" t="s">
        <v>22</v>
      </c>
      <c r="R7" s="15"/>
      <c r="S7" s="15"/>
      <c r="T7" s="16"/>
      <c r="U7" s="15"/>
      <c r="V7" s="15"/>
      <c r="W7" s="15"/>
      <c r="X7" s="15"/>
      <c r="Y7" s="15"/>
      <c r="Z7" s="34"/>
      <c r="AA7" s="15"/>
      <c r="AB7" s="15"/>
      <c r="AC7" s="30"/>
      <c r="AD7" s="31"/>
    </row>
    <row r="8" spans="1:30" ht="24" customHeight="1" x14ac:dyDescent="0.35">
      <c r="A8" s="162" t="s">
        <v>6</v>
      </c>
      <c r="B8" s="164" t="s">
        <v>28</v>
      </c>
      <c r="C8" s="129" t="s">
        <v>30</v>
      </c>
      <c r="D8" s="129"/>
      <c r="E8" s="129"/>
      <c r="F8" s="129"/>
      <c r="G8" s="129"/>
      <c r="H8" s="129"/>
      <c r="I8" s="129"/>
      <c r="J8" s="129"/>
      <c r="K8" s="129"/>
      <c r="L8" s="129"/>
      <c r="M8" s="129"/>
      <c r="N8" s="129"/>
      <c r="O8" s="129"/>
      <c r="P8" s="129"/>
      <c r="Q8" s="129"/>
      <c r="R8" s="129"/>
      <c r="S8" s="129"/>
      <c r="T8" s="129"/>
      <c r="U8" s="129"/>
      <c r="V8" s="129"/>
      <c r="W8" s="129"/>
      <c r="X8" s="129"/>
      <c r="Y8" s="129"/>
      <c r="Z8" s="130"/>
      <c r="AA8" s="129"/>
      <c r="AB8" s="129"/>
      <c r="AC8" s="131"/>
      <c r="AD8" s="21"/>
    </row>
    <row r="9" spans="1:30" ht="15" customHeight="1" x14ac:dyDescent="0.35">
      <c r="A9" s="162"/>
      <c r="B9" s="165"/>
      <c r="C9" s="71" t="s">
        <v>89</v>
      </c>
      <c r="D9" s="71" t="s">
        <v>90</v>
      </c>
      <c r="E9" s="71"/>
      <c r="F9" s="71" t="s">
        <v>91</v>
      </c>
      <c r="G9" s="71" t="s">
        <v>92</v>
      </c>
      <c r="H9" s="71"/>
      <c r="I9" s="71" t="s">
        <v>93</v>
      </c>
      <c r="J9" s="71" t="s">
        <v>94</v>
      </c>
      <c r="K9" s="71" t="s">
        <v>95</v>
      </c>
      <c r="L9" s="71"/>
      <c r="M9" s="71" t="s">
        <v>96</v>
      </c>
      <c r="N9" s="71"/>
      <c r="O9" s="71" t="s">
        <v>97</v>
      </c>
      <c r="P9" s="71" t="s">
        <v>98</v>
      </c>
      <c r="Q9" s="71" t="s">
        <v>99</v>
      </c>
      <c r="R9" s="73" t="s">
        <v>2</v>
      </c>
      <c r="S9" s="73" t="s">
        <v>2</v>
      </c>
      <c r="T9" s="73" t="s">
        <v>2</v>
      </c>
      <c r="U9" s="73" t="s">
        <v>2</v>
      </c>
      <c r="V9" s="87">
        <v>379</v>
      </c>
      <c r="W9" s="87"/>
      <c r="X9" s="87">
        <v>1160</v>
      </c>
      <c r="Y9" s="87"/>
      <c r="Z9" s="88"/>
      <c r="AA9" s="89"/>
      <c r="AB9" s="89"/>
      <c r="AC9" s="85">
        <f t="shared" ref="AC9:AC71" si="0">SUM(V9:Y9)</f>
        <v>1539</v>
      </c>
      <c r="AD9" s="21"/>
    </row>
    <row r="10" spans="1:30" ht="15" customHeight="1" x14ac:dyDescent="0.35">
      <c r="A10" s="162"/>
      <c r="B10" s="165"/>
      <c r="C10" s="71" t="s">
        <v>89</v>
      </c>
      <c r="D10" s="71" t="s">
        <v>100</v>
      </c>
      <c r="E10" s="71"/>
      <c r="F10" s="71" t="s">
        <v>101</v>
      </c>
      <c r="G10" s="71" t="s">
        <v>102</v>
      </c>
      <c r="H10" s="71"/>
      <c r="I10" s="71" t="s">
        <v>103</v>
      </c>
      <c r="J10" s="71" t="s">
        <v>94</v>
      </c>
      <c r="K10" s="71" t="s">
        <v>104</v>
      </c>
      <c r="L10" s="71"/>
      <c r="M10" s="71" t="s">
        <v>105</v>
      </c>
      <c r="N10" s="71"/>
      <c r="O10" s="71" t="s">
        <v>106</v>
      </c>
      <c r="P10" s="71"/>
      <c r="Q10" s="71" t="s">
        <v>107</v>
      </c>
      <c r="R10" s="73" t="s">
        <v>2</v>
      </c>
      <c r="S10" s="73" t="s">
        <v>2</v>
      </c>
      <c r="T10" s="73" t="s">
        <v>2</v>
      </c>
      <c r="U10" s="73" t="s">
        <v>2</v>
      </c>
      <c r="V10" s="87">
        <v>332</v>
      </c>
      <c r="W10" s="87"/>
      <c r="X10" s="87"/>
      <c r="Y10" s="87"/>
      <c r="Z10" s="90"/>
      <c r="AA10" s="89"/>
      <c r="AB10" s="89"/>
      <c r="AC10" s="85">
        <f t="shared" si="0"/>
        <v>332</v>
      </c>
      <c r="AD10" s="21"/>
    </row>
    <row r="11" spans="1:30" ht="15" customHeight="1" x14ac:dyDescent="0.35">
      <c r="A11" s="162"/>
      <c r="B11" s="165"/>
      <c r="C11" s="71" t="s">
        <v>89</v>
      </c>
      <c r="D11" s="71" t="s">
        <v>108</v>
      </c>
      <c r="E11" s="71"/>
      <c r="F11" s="71" t="s">
        <v>109</v>
      </c>
      <c r="G11" s="71" t="s">
        <v>102</v>
      </c>
      <c r="H11" s="71"/>
      <c r="I11" s="71" t="s">
        <v>110</v>
      </c>
      <c r="J11" s="71" t="s">
        <v>94</v>
      </c>
      <c r="K11" s="71" t="s">
        <v>111</v>
      </c>
      <c r="L11" s="71"/>
      <c r="M11" s="71" t="s">
        <v>112</v>
      </c>
      <c r="N11" s="71"/>
      <c r="O11" s="71" t="s">
        <v>113</v>
      </c>
      <c r="P11" s="71"/>
      <c r="Q11" s="71" t="s">
        <v>114</v>
      </c>
      <c r="R11" s="73" t="s">
        <v>2</v>
      </c>
      <c r="S11" s="73" t="s">
        <v>2</v>
      </c>
      <c r="T11" s="73" t="s">
        <v>2</v>
      </c>
      <c r="U11" s="73" t="s">
        <v>2</v>
      </c>
      <c r="V11" s="87">
        <v>343</v>
      </c>
      <c r="W11" s="87"/>
      <c r="X11" s="87">
        <v>935</v>
      </c>
      <c r="Y11" s="87"/>
      <c r="Z11" s="90"/>
      <c r="AA11" s="89"/>
      <c r="AB11" s="89"/>
      <c r="AC11" s="85">
        <f t="shared" si="0"/>
        <v>1278</v>
      </c>
      <c r="AD11" s="21"/>
    </row>
    <row r="12" spans="1:30" ht="15" customHeight="1" x14ac:dyDescent="0.35">
      <c r="A12" s="162"/>
      <c r="B12" s="165"/>
      <c r="C12" s="71" t="s">
        <v>89</v>
      </c>
      <c r="D12" s="71" t="s">
        <v>115</v>
      </c>
      <c r="E12" s="71"/>
      <c r="F12" s="71" t="s">
        <v>116</v>
      </c>
      <c r="G12" s="71" t="s">
        <v>102</v>
      </c>
      <c r="H12" s="71"/>
      <c r="I12" s="71" t="s">
        <v>117</v>
      </c>
      <c r="J12" s="71" t="s">
        <v>94</v>
      </c>
      <c r="K12" s="71" t="s">
        <v>118</v>
      </c>
      <c r="L12" s="71"/>
      <c r="M12" s="71" t="s">
        <v>119</v>
      </c>
      <c r="N12" s="71"/>
      <c r="O12" s="71" t="s">
        <v>120</v>
      </c>
      <c r="P12" s="71"/>
      <c r="Q12" s="71" t="s">
        <v>121</v>
      </c>
      <c r="R12" s="73" t="s">
        <v>2</v>
      </c>
      <c r="S12" s="73" t="s">
        <v>2</v>
      </c>
      <c r="T12" s="73" t="s">
        <v>2</v>
      </c>
      <c r="U12" s="73" t="s">
        <v>2</v>
      </c>
      <c r="V12" s="87"/>
      <c r="W12" s="87"/>
      <c r="X12" s="87">
        <v>510</v>
      </c>
      <c r="Y12" s="87"/>
      <c r="Z12" s="90"/>
      <c r="AA12" s="89"/>
      <c r="AB12" s="89"/>
      <c r="AC12" s="85">
        <f t="shared" si="0"/>
        <v>510</v>
      </c>
      <c r="AD12" s="21"/>
    </row>
    <row r="13" spans="1:30" ht="15" customHeight="1" x14ac:dyDescent="0.35">
      <c r="A13" s="162"/>
      <c r="B13" s="165"/>
      <c r="C13" s="71" t="s">
        <v>89</v>
      </c>
      <c r="D13" s="71" t="s">
        <v>122</v>
      </c>
      <c r="E13" s="71" t="s">
        <v>123</v>
      </c>
      <c r="F13" s="71" t="s">
        <v>124</v>
      </c>
      <c r="G13" s="71" t="s">
        <v>102</v>
      </c>
      <c r="H13" s="71"/>
      <c r="I13" s="71" t="s">
        <v>125</v>
      </c>
      <c r="J13" s="71" t="s">
        <v>94</v>
      </c>
      <c r="K13" s="71" t="s">
        <v>95</v>
      </c>
      <c r="L13" s="71"/>
      <c r="M13" s="71" t="s">
        <v>96</v>
      </c>
      <c r="N13" s="71" t="s">
        <v>126</v>
      </c>
      <c r="O13" s="71" t="s">
        <v>127</v>
      </c>
      <c r="P13" s="71" t="s">
        <v>128</v>
      </c>
      <c r="Q13" s="71" t="s">
        <v>129</v>
      </c>
      <c r="R13" s="73" t="s">
        <v>2</v>
      </c>
      <c r="S13" s="73" t="s">
        <v>2</v>
      </c>
      <c r="T13" s="73" t="s">
        <v>2</v>
      </c>
      <c r="U13" s="73" t="s">
        <v>2</v>
      </c>
      <c r="V13" s="87">
        <v>648</v>
      </c>
      <c r="W13" s="87"/>
      <c r="X13" s="87">
        <v>935</v>
      </c>
      <c r="Y13" s="87"/>
      <c r="Z13" s="90"/>
      <c r="AA13" s="89"/>
      <c r="AB13" s="89"/>
      <c r="AC13" s="85">
        <f t="shared" si="0"/>
        <v>1583</v>
      </c>
      <c r="AD13" s="21"/>
    </row>
    <row r="14" spans="1:30" ht="15" customHeight="1" x14ac:dyDescent="0.35">
      <c r="A14" s="162"/>
      <c r="B14" s="165"/>
      <c r="C14" s="71" t="s">
        <v>89</v>
      </c>
      <c r="D14" s="71" t="s">
        <v>130</v>
      </c>
      <c r="E14" s="71"/>
      <c r="F14" s="71" t="s">
        <v>131</v>
      </c>
      <c r="G14" s="71" t="s">
        <v>92</v>
      </c>
      <c r="H14" s="71"/>
      <c r="I14" s="71" t="s">
        <v>132</v>
      </c>
      <c r="J14" s="71" t="s">
        <v>94</v>
      </c>
      <c r="K14" s="71" t="s">
        <v>133</v>
      </c>
      <c r="L14" s="71"/>
      <c r="M14" s="71" t="s">
        <v>134</v>
      </c>
      <c r="N14" s="71"/>
      <c r="O14" s="71" t="s">
        <v>135</v>
      </c>
      <c r="P14" s="71"/>
      <c r="Q14" s="80" t="s">
        <v>836</v>
      </c>
      <c r="R14" s="73" t="s">
        <v>2</v>
      </c>
      <c r="S14" s="73" t="s">
        <v>2</v>
      </c>
      <c r="T14" s="73" t="s">
        <v>2</v>
      </c>
      <c r="U14" s="73" t="s">
        <v>2</v>
      </c>
      <c r="V14" s="87">
        <v>332</v>
      </c>
      <c r="W14" s="87"/>
      <c r="X14" s="87"/>
      <c r="Y14" s="87"/>
      <c r="Z14" s="90"/>
      <c r="AA14" s="89"/>
      <c r="AB14" s="89"/>
      <c r="AC14" s="85">
        <f t="shared" si="0"/>
        <v>332</v>
      </c>
      <c r="AD14" s="21"/>
    </row>
    <row r="15" spans="1:30" ht="15" customHeight="1" x14ac:dyDescent="0.35">
      <c r="A15" s="162"/>
      <c r="B15" s="165"/>
      <c r="C15" s="71" t="s">
        <v>89</v>
      </c>
      <c r="D15" s="71" t="s">
        <v>136</v>
      </c>
      <c r="E15" s="71"/>
      <c r="F15" s="71" t="s">
        <v>137</v>
      </c>
      <c r="G15" s="71" t="s">
        <v>102</v>
      </c>
      <c r="H15" s="71"/>
      <c r="I15" s="71" t="s">
        <v>125</v>
      </c>
      <c r="J15" s="71" t="s">
        <v>94</v>
      </c>
      <c r="K15" s="71" t="s">
        <v>95</v>
      </c>
      <c r="L15" s="71"/>
      <c r="M15" s="71" t="s">
        <v>96</v>
      </c>
      <c r="N15" s="71"/>
      <c r="O15" s="71" t="s">
        <v>127</v>
      </c>
      <c r="P15" s="71"/>
      <c r="Q15" s="71" t="s">
        <v>138</v>
      </c>
      <c r="R15" s="73" t="s">
        <v>2</v>
      </c>
      <c r="S15" s="73" t="s">
        <v>2</v>
      </c>
      <c r="T15" s="73" t="s">
        <v>2</v>
      </c>
      <c r="U15" s="73" t="s">
        <v>2</v>
      </c>
      <c r="V15" s="87">
        <v>52</v>
      </c>
      <c r="W15" s="87"/>
      <c r="X15" s="87">
        <v>420</v>
      </c>
      <c r="Y15" s="87"/>
      <c r="Z15" s="90"/>
      <c r="AA15" s="89"/>
      <c r="AB15" s="89"/>
      <c r="AC15" s="85">
        <f t="shared" si="0"/>
        <v>472</v>
      </c>
      <c r="AD15" s="21"/>
    </row>
    <row r="16" spans="1:30" ht="15" customHeight="1" x14ac:dyDescent="0.35">
      <c r="A16" s="162"/>
      <c r="B16" s="165"/>
      <c r="C16" s="71" t="s">
        <v>139</v>
      </c>
      <c r="D16" s="71" t="s">
        <v>140</v>
      </c>
      <c r="E16" s="71"/>
      <c r="F16" s="71" t="s">
        <v>141</v>
      </c>
      <c r="G16" s="71" t="s">
        <v>102</v>
      </c>
      <c r="H16" s="71"/>
      <c r="I16" s="71" t="s">
        <v>117</v>
      </c>
      <c r="J16" s="71" t="s">
        <v>94</v>
      </c>
      <c r="K16" s="71" t="s">
        <v>118</v>
      </c>
      <c r="L16" s="71"/>
      <c r="M16" s="71" t="s">
        <v>119</v>
      </c>
      <c r="N16" s="71"/>
      <c r="O16" s="71" t="s">
        <v>120</v>
      </c>
      <c r="P16" s="71"/>
      <c r="Q16" s="71" t="s">
        <v>142</v>
      </c>
      <c r="R16" s="73" t="s">
        <v>2</v>
      </c>
      <c r="S16" s="73" t="s">
        <v>2</v>
      </c>
      <c r="T16" s="73" t="s">
        <v>2</v>
      </c>
      <c r="U16" s="73" t="s">
        <v>2</v>
      </c>
      <c r="V16" s="87">
        <v>52</v>
      </c>
      <c r="W16" s="87"/>
      <c r="X16" s="87">
        <v>743</v>
      </c>
      <c r="Y16" s="87"/>
      <c r="Z16" s="90"/>
      <c r="AA16" s="89"/>
      <c r="AB16" s="89"/>
      <c r="AC16" s="85">
        <f t="shared" si="0"/>
        <v>795</v>
      </c>
      <c r="AD16" s="21"/>
    </row>
    <row r="17" spans="1:30" ht="15" customHeight="1" x14ac:dyDescent="0.35">
      <c r="A17" s="162"/>
      <c r="B17" s="165"/>
      <c r="C17" s="71" t="s">
        <v>89</v>
      </c>
      <c r="D17" s="71" t="s">
        <v>143</v>
      </c>
      <c r="E17" s="71"/>
      <c r="F17" s="71" t="s">
        <v>144</v>
      </c>
      <c r="G17" s="71" t="s">
        <v>102</v>
      </c>
      <c r="H17" s="71"/>
      <c r="I17" s="71" t="s">
        <v>117</v>
      </c>
      <c r="J17" s="71" t="s">
        <v>94</v>
      </c>
      <c r="K17" s="71" t="s">
        <v>118</v>
      </c>
      <c r="L17" s="71"/>
      <c r="M17" s="71" t="s">
        <v>119</v>
      </c>
      <c r="N17" s="71"/>
      <c r="O17" s="71" t="s">
        <v>120</v>
      </c>
      <c r="P17" s="71"/>
      <c r="Q17" s="71" t="s">
        <v>145</v>
      </c>
      <c r="R17" s="73" t="s">
        <v>2</v>
      </c>
      <c r="S17" s="73" t="s">
        <v>2</v>
      </c>
      <c r="T17" s="73" t="s">
        <v>2</v>
      </c>
      <c r="U17" s="73" t="s">
        <v>2</v>
      </c>
      <c r="V17" s="87">
        <v>343</v>
      </c>
      <c r="W17" s="87"/>
      <c r="X17" s="87">
        <v>1575</v>
      </c>
      <c r="Y17" s="87">
        <v>8</v>
      </c>
      <c r="Z17" s="90"/>
      <c r="AA17" s="89"/>
      <c r="AB17" s="89"/>
      <c r="AC17" s="85">
        <f t="shared" si="0"/>
        <v>1926</v>
      </c>
      <c r="AD17" s="21"/>
    </row>
    <row r="18" spans="1:30" ht="15" customHeight="1" x14ac:dyDescent="0.35">
      <c r="A18" s="162"/>
      <c r="B18" s="165"/>
      <c r="C18" s="71" t="s">
        <v>89</v>
      </c>
      <c r="D18" s="71" t="s">
        <v>146</v>
      </c>
      <c r="E18" s="71"/>
      <c r="F18" s="71" t="s">
        <v>147</v>
      </c>
      <c r="G18" s="71" t="s">
        <v>102</v>
      </c>
      <c r="H18" s="71"/>
      <c r="I18" s="71" t="s">
        <v>148</v>
      </c>
      <c r="J18" s="71" t="s">
        <v>94</v>
      </c>
      <c r="K18" s="71" t="s">
        <v>149</v>
      </c>
      <c r="L18" s="71"/>
      <c r="M18" s="71" t="s">
        <v>150</v>
      </c>
      <c r="N18" s="71" t="s">
        <v>151</v>
      </c>
      <c r="O18" s="71" t="s">
        <v>152</v>
      </c>
      <c r="P18" s="71"/>
      <c r="Q18" s="71" t="s">
        <v>153</v>
      </c>
      <c r="R18" s="73" t="s">
        <v>2</v>
      </c>
      <c r="S18" s="73" t="s">
        <v>2</v>
      </c>
      <c r="T18" s="73" t="s">
        <v>2</v>
      </c>
      <c r="U18" s="73" t="s">
        <v>2</v>
      </c>
      <c r="V18" s="87"/>
      <c r="W18" s="87"/>
      <c r="X18" s="87">
        <v>510</v>
      </c>
      <c r="Y18" s="87"/>
      <c r="Z18" s="90"/>
      <c r="AA18" s="89"/>
      <c r="AB18" s="89"/>
      <c r="AC18" s="85">
        <f t="shared" si="0"/>
        <v>510</v>
      </c>
      <c r="AD18" s="21"/>
    </row>
    <row r="19" spans="1:30" ht="15" customHeight="1" x14ac:dyDescent="0.35">
      <c r="A19" s="162"/>
      <c r="B19" s="165"/>
      <c r="C19" s="71" t="s">
        <v>89</v>
      </c>
      <c r="D19" s="71" t="s">
        <v>154</v>
      </c>
      <c r="E19" s="71"/>
      <c r="F19" s="71" t="s">
        <v>155</v>
      </c>
      <c r="G19" s="71" t="s">
        <v>102</v>
      </c>
      <c r="H19" s="71"/>
      <c r="I19" s="71" t="s">
        <v>156</v>
      </c>
      <c r="J19" s="71" t="s">
        <v>94</v>
      </c>
      <c r="K19" s="71" t="s">
        <v>157</v>
      </c>
      <c r="L19" s="71"/>
      <c r="M19" s="71" t="s">
        <v>158</v>
      </c>
      <c r="N19" s="71"/>
      <c r="O19" s="71" t="s">
        <v>159</v>
      </c>
      <c r="P19" s="71"/>
      <c r="Q19" s="71" t="s">
        <v>160</v>
      </c>
      <c r="R19" s="73" t="s">
        <v>2</v>
      </c>
      <c r="S19" s="73" t="s">
        <v>2</v>
      </c>
      <c r="T19" s="73" t="s">
        <v>2</v>
      </c>
      <c r="U19" s="73" t="s">
        <v>2</v>
      </c>
      <c r="V19" s="87">
        <v>343</v>
      </c>
      <c r="W19" s="87"/>
      <c r="X19" s="87"/>
      <c r="Y19" s="87"/>
      <c r="Z19" s="90"/>
      <c r="AA19" s="89"/>
      <c r="AB19" s="89"/>
      <c r="AC19" s="85">
        <f t="shared" si="0"/>
        <v>343</v>
      </c>
      <c r="AD19" s="21"/>
    </row>
    <row r="20" spans="1:30" ht="15" customHeight="1" x14ac:dyDescent="0.35">
      <c r="A20" s="162"/>
      <c r="B20" s="165"/>
      <c r="C20" s="71" t="s">
        <v>89</v>
      </c>
      <c r="D20" s="71" t="s">
        <v>161</v>
      </c>
      <c r="E20" s="71"/>
      <c r="F20" s="71" t="s">
        <v>162</v>
      </c>
      <c r="G20" s="71" t="s">
        <v>102</v>
      </c>
      <c r="H20" s="71"/>
      <c r="I20" s="71" t="s">
        <v>163</v>
      </c>
      <c r="J20" s="71" t="s">
        <v>94</v>
      </c>
      <c r="K20" s="71" t="s">
        <v>164</v>
      </c>
      <c r="L20" s="71"/>
      <c r="M20" s="71" t="s">
        <v>165</v>
      </c>
      <c r="N20" s="71"/>
      <c r="O20" s="71" t="s">
        <v>166</v>
      </c>
      <c r="P20" s="71"/>
      <c r="Q20" s="71" t="s">
        <v>167</v>
      </c>
      <c r="R20" s="73" t="s">
        <v>2</v>
      </c>
      <c r="S20" s="73" t="s">
        <v>2</v>
      </c>
      <c r="T20" s="73" t="s">
        <v>2</v>
      </c>
      <c r="U20" s="73" t="s">
        <v>2</v>
      </c>
      <c r="V20" s="87"/>
      <c r="W20" s="87"/>
      <c r="X20" s="87">
        <v>840</v>
      </c>
      <c r="Y20" s="87"/>
      <c r="Z20" s="90"/>
      <c r="AA20" s="89"/>
      <c r="AB20" s="89"/>
      <c r="AC20" s="85">
        <f t="shared" si="0"/>
        <v>840</v>
      </c>
      <c r="AD20" s="21"/>
    </row>
    <row r="21" spans="1:30" ht="15" customHeight="1" x14ac:dyDescent="0.35">
      <c r="A21" s="162"/>
      <c r="B21" s="165"/>
      <c r="C21" s="71" t="s">
        <v>89</v>
      </c>
      <c r="D21" s="71" t="s">
        <v>168</v>
      </c>
      <c r="E21" s="71" t="s">
        <v>169</v>
      </c>
      <c r="F21" s="71" t="s">
        <v>170</v>
      </c>
      <c r="G21" s="71" t="s">
        <v>102</v>
      </c>
      <c r="H21" s="71"/>
      <c r="I21" s="71" t="s">
        <v>171</v>
      </c>
      <c r="J21" s="71" t="s">
        <v>94</v>
      </c>
      <c r="K21" s="71" t="s">
        <v>172</v>
      </c>
      <c r="L21" s="71"/>
      <c r="M21" s="71" t="s">
        <v>173</v>
      </c>
      <c r="N21" s="71"/>
      <c r="O21" s="71" t="s">
        <v>174</v>
      </c>
      <c r="P21" s="71"/>
      <c r="Q21" s="71" t="s">
        <v>175</v>
      </c>
      <c r="R21" s="73" t="s">
        <v>2</v>
      </c>
      <c r="S21" s="73" t="s">
        <v>2</v>
      </c>
      <c r="T21" s="73" t="s">
        <v>2</v>
      </c>
      <c r="U21" s="73" t="s">
        <v>2</v>
      </c>
      <c r="V21" s="87"/>
      <c r="W21" s="87"/>
      <c r="X21" s="87">
        <v>680</v>
      </c>
      <c r="Y21" s="87"/>
      <c r="Z21" s="90"/>
      <c r="AA21" s="89"/>
      <c r="AB21" s="89"/>
      <c r="AC21" s="85">
        <f t="shared" si="0"/>
        <v>680</v>
      </c>
      <c r="AD21" s="21"/>
    </row>
    <row r="22" spans="1:30" ht="15" customHeight="1" x14ac:dyDescent="0.35">
      <c r="A22" s="162"/>
      <c r="B22" s="165"/>
      <c r="C22" s="71" t="s">
        <v>89</v>
      </c>
      <c r="D22" s="71" t="s">
        <v>176</v>
      </c>
      <c r="E22" s="71"/>
      <c r="F22" s="71" t="s">
        <v>177</v>
      </c>
      <c r="G22" s="71" t="s">
        <v>102</v>
      </c>
      <c r="H22" s="71"/>
      <c r="I22" s="71" t="s">
        <v>178</v>
      </c>
      <c r="J22" s="71" t="s">
        <v>94</v>
      </c>
      <c r="K22" s="71" t="s">
        <v>179</v>
      </c>
      <c r="L22" s="71"/>
      <c r="M22" s="71" t="s">
        <v>180</v>
      </c>
      <c r="N22" s="71"/>
      <c r="O22" s="71" t="s">
        <v>181</v>
      </c>
      <c r="P22" s="71"/>
      <c r="Q22" s="71" t="s">
        <v>182</v>
      </c>
      <c r="R22" s="73" t="s">
        <v>2</v>
      </c>
      <c r="S22" s="73" t="s">
        <v>2</v>
      </c>
      <c r="T22" s="73" t="s">
        <v>2</v>
      </c>
      <c r="U22" s="73" t="s">
        <v>2</v>
      </c>
      <c r="V22" s="87">
        <v>343</v>
      </c>
      <c r="W22" s="87"/>
      <c r="X22" s="87"/>
      <c r="Y22" s="87"/>
      <c r="Z22" s="90"/>
      <c r="AA22" s="89"/>
      <c r="AB22" s="89"/>
      <c r="AC22" s="85">
        <f t="shared" si="0"/>
        <v>343</v>
      </c>
      <c r="AD22" s="21"/>
    </row>
    <row r="23" spans="1:30" ht="15" customHeight="1" x14ac:dyDescent="0.35">
      <c r="A23" s="162"/>
      <c r="B23" s="165"/>
      <c r="C23" s="71" t="s">
        <v>89</v>
      </c>
      <c r="D23" s="71" t="s">
        <v>183</v>
      </c>
      <c r="E23" s="71"/>
      <c r="F23" s="71" t="s">
        <v>184</v>
      </c>
      <c r="G23" s="71" t="s">
        <v>102</v>
      </c>
      <c r="H23" s="71"/>
      <c r="I23" s="71" t="s">
        <v>103</v>
      </c>
      <c r="J23" s="71" t="s">
        <v>94</v>
      </c>
      <c r="K23" s="71" t="s">
        <v>104</v>
      </c>
      <c r="L23" s="71"/>
      <c r="M23" s="71" t="s">
        <v>105</v>
      </c>
      <c r="N23" s="71"/>
      <c r="O23" s="71" t="s">
        <v>106</v>
      </c>
      <c r="P23" s="71"/>
      <c r="Q23" s="71" t="s">
        <v>185</v>
      </c>
      <c r="R23" s="73" t="s">
        <v>2</v>
      </c>
      <c r="S23" s="73" t="s">
        <v>2</v>
      </c>
      <c r="T23" s="73" t="s">
        <v>2</v>
      </c>
      <c r="U23" s="73" t="s">
        <v>2</v>
      </c>
      <c r="V23" s="87">
        <v>332</v>
      </c>
      <c r="W23" s="87"/>
      <c r="X23" s="87"/>
      <c r="Y23" s="87"/>
      <c r="Z23" s="90"/>
      <c r="AA23" s="89"/>
      <c r="AB23" s="89"/>
      <c r="AC23" s="85">
        <f t="shared" si="0"/>
        <v>332</v>
      </c>
      <c r="AD23" s="21"/>
    </row>
    <row r="24" spans="1:30" ht="15" customHeight="1" x14ac:dyDescent="0.35">
      <c r="A24" s="162"/>
      <c r="B24" s="165"/>
      <c r="C24" s="71" t="s">
        <v>186</v>
      </c>
      <c r="D24" s="71" t="s">
        <v>187</v>
      </c>
      <c r="E24" s="71"/>
      <c r="F24" s="71" t="s">
        <v>188</v>
      </c>
      <c r="G24" s="71" t="s">
        <v>189</v>
      </c>
      <c r="H24" s="71"/>
      <c r="I24" s="71" t="s">
        <v>190</v>
      </c>
      <c r="J24" s="71" t="s">
        <v>94</v>
      </c>
      <c r="K24" s="71" t="s">
        <v>191</v>
      </c>
      <c r="L24" s="71"/>
      <c r="M24" s="71" t="s">
        <v>192</v>
      </c>
      <c r="N24" s="71" t="s">
        <v>193</v>
      </c>
      <c r="O24" s="71" t="s">
        <v>194</v>
      </c>
      <c r="P24" s="71"/>
      <c r="Q24" s="71" t="s">
        <v>195</v>
      </c>
      <c r="R24" s="73" t="s">
        <v>2</v>
      </c>
      <c r="S24" s="73" t="s">
        <v>2</v>
      </c>
      <c r="T24" s="73" t="s">
        <v>2</v>
      </c>
      <c r="U24" s="73" t="s">
        <v>2</v>
      </c>
      <c r="V24" s="87">
        <v>149</v>
      </c>
      <c r="W24" s="87"/>
      <c r="X24" s="87"/>
      <c r="Y24" s="87"/>
      <c r="Z24" s="90"/>
      <c r="AA24" s="89"/>
      <c r="AB24" s="89"/>
      <c r="AC24" s="85">
        <f t="shared" si="0"/>
        <v>149</v>
      </c>
      <c r="AD24" s="21"/>
    </row>
    <row r="25" spans="1:30" ht="15" customHeight="1" x14ac:dyDescent="0.35">
      <c r="A25" s="162"/>
      <c r="B25" s="165"/>
      <c r="C25" s="71" t="s">
        <v>89</v>
      </c>
      <c r="D25" s="71" t="s">
        <v>196</v>
      </c>
      <c r="E25" s="71"/>
      <c r="F25" s="71" t="s">
        <v>197</v>
      </c>
      <c r="G25" s="71" t="s">
        <v>102</v>
      </c>
      <c r="H25" s="71"/>
      <c r="I25" s="71" t="s">
        <v>198</v>
      </c>
      <c r="J25" s="71" t="s">
        <v>94</v>
      </c>
      <c r="K25" s="71" t="s">
        <v>199</v>
      </c>
      <c r="L25" s="71"/>
      <c r="M25" s="71" t="s">
        <v>200</v>
      </c>
      <c r="N25" s="71"/>
      <c r="O25" s="71" t="s">
        <v>201</v>
      </c>
      <c r="P25" s="71"/>
      <c r="Q25" s="80" t="s">
        <v>837</v>
      </c>
      <c r="R25" s="73" t="s">
        <v>2</v>
      </c>
      <c r="S25" s="73" t="s">
        <v>2</v>
      </c>
      <c r="T25" s="73" t="s">
        <v>2</v>
      </c>
      <c r="U25" s="73" t="s">
        <v>2</v>
      </c>
      <c r="V25" s="87">
        <v>343</v>
      </c>
      <c r="W25" s="87"/>
      <c r="X25" s="87">
        <v>425</v>
      </c>
      <c r="Y25" s="87"/>
      <c r="Z25" s="90"/>
      <c r="AA25" s="89"/>
      <c r="AB25" s="89"/>
      <c r="AC25" s="85">
        <f t="shared" si="0"/>
        <v>768</v>
      </c>
      <c r="AD25" s="21"/>
    </row>
    <row r="26" spans="1:30" ht="15" customHeight="1" x14ac:dyDescent="0.35">
      <c r="A26" s="162"/>
      <c r="B26" s="165"/>
      <c r="C26" s="71" t="s">
        <v>202</v>
      </c>
      <c r="D26" s="71" t="s">
        <v>203</v>
      </c>
      <c r="E26" s="71"/>
      <c r="F26" s="71" t="s">
        <v>197</v>
      </c>
      <c r="G26" s="71" t="s">
        <v>102</v>
      </c>
      <c r="H26" s="71"/>
      <c r="I26" s="71" t="s">
        <v>125</v>
      </c>
      <c r="J26" s="71" t="s">
        <v>94</v>
      </c>
      <c r="K26" s="71" t="s">
        <v>95</v>
      </c>
      <c r="L26" s="71"/>
      <c r="M26" s="71" t="s">
        <v>96</v>
      </c>
      <c r="N26" s="71"/>
      <c r="O26" s="71" t="s">
        <v>127</v>
      </c>
      <c r="P26" s="71"/>
      <c r="Q26" s="71" t="s">
        <v>204</v>
      </c>
      <c r="R26" s="73" t="s">
        <v>2</v>
      </c>
      <c r="S26" s="73" t="s">
        <v>2</v>
      </c>
      <c r="T26" s="73" t="s">
        <v>2</v>
      </c>
      <c r="U26" s="73" t="s">
        <v>2</v>
      </c>
      <c r="V26" s="87">
        <v>52</v>
      </c>
      <c r="W26" s="87">
        <v>180</v>
      </c>
      <c r="X26" s="87"/>
      <c r="Y26" s="87">
        <v>95</v>
      </c>
      <c r="Z26" s="90"/>
      <c r="AA26" s="89"/>
      <c r="AB26" s="89"/>
      <c r="AC26" s="85">
        <f t="shared" si="0"/>
        <v>327</v>
      </c>
      <c r="AD26" s="21"/>
    </row>
    <row r="27" spans="1:30" ht="15" customHeight="1" x14ac:dyDescent="0.35">
      <c r="A27" s="162"/>
      <c r="B27" s="165"/>
      <c r="C27" s="71" t="s">
        <v>89</v>
      </c>
      <c r="D27" s="71" t="s">
        <v>205</v>
      </c>
      <c r="E27" s="71"/>
      <c r="F27" s="71" t="s">
        <v>206</v>
      </c>
      <c r="G27" s="71" t="s">
        <v>102</v>
      </c>
      <c r="H27" s="71"/>
      <c r="I27" s="71" t="s">
        <v>207</v>
      </c>
      <c r="J27" s="71" t="s">
        <v>94</v>
      </c>
      <c r="K27" s="71" t="s">
        <v>208</v>
      </c>
      <c r="L27" s="71"/>
      <c r="M27" s="71" t="s">
        <v>209</v>
      </c>
      <c r="N27" s="71" t="s">
        <v>210</v>
      </c>
      <c r="O27" s="71" t="s">
        <v>211</v>
      </c>
      <c r="P27" s="71"/>
      <c r="Q27" s="71" t="s">
        <v>212</v>
      </c>
      <c r="R27" s="73" t="s">
        <v>2</v>
      </c>
      <c r="S27" s="73" t="s">
        <v>2</v>
      </c>
      <c r="T27" s="73" t="s">
        <v>2</v>
      </c>
      <c r="U27" s="73" t="s">
        <v>2</v>
      </c>
      <c r="V27" s="87">
        <v>195</v>
      </c>
      <c r="W27" s="87"/>
      <c r="X27" s="87"/>
      <c r="Y27" s="87"/>
      <c r="Z27" s="90"/>
      <c r="AA27" s="89"/>
      <c r="AB27" s="89"/>
      <c r="AC27" s="85">
        <f t="shared" si="0"/>
        <v>195</v>
      </c>
      <c r="AD27" s="21"/>
    </row>
    <row r="28" spans="1:30" ht="15" customHeight="1" x14ac:dyDescent="0.35">
      <c r="A28" s="162"/>
      <c r="B28" s="165"/>
      <c r="C28" s="71" t="s">
        <v>186</v>
      </c>
      <c r="D28" s="71" t="s">
        <v>213</v>
      </c>
      <c r="E28" s="71"/>
      <c r="F28" s="71" t="s">
        <v>214</v>
      </c>
      <c r="G28" s="71" t="s">
        <v>189</v>
      </c>
      <c r="H28" s="71"/>
      <c r="I28" s="71" t="s">
        <v>163</v>
      </c>
      <c r="J28" s="71" t="s">
        <v>94</v>
      </c>
      <c r="K28" s="71" t="s">
        <v>215</v>
      </c>
      <c r="L28" s="71"/>
      <c r="M28" s="71" t="s">
        <v>216</v>
      </c>
      <c r="N28" s="71"/>
      <c r="O28" s="71" t="s">
        <v>217</v>
      </c>
      <c r="P28" s="71" t="s">
        <v>218</v>
      </c>
      <c r="Q28" s="71" t="s">
        <v>219</v>
      </c>
      <c r="R28" s="73" t="s">
        <v>2</v>
      </c>
      <c r="S28" s="73" t="s">
        <v>2</v>
      </c>
      <c r="T28" s="73" t="s">
        <v>2</v>
      </c>
      <c r="U28" s="73" t="s">
        <v>2</v>
      </c>
      <c r="V28" s="87"/>
      <c r="W28" s="87"/>
      <c r="X28" s="87">
        <v>13420</v>
      </c>
      <c r="Y28" s="87"/>
      <c r="Z28" s="90"/>
      <c r="AA28" s="89"/>
      <c r="AB28" s="89"/>
      <c r="AC28" s="85">
        <f t="shared" si="0"/>
        <v>13420</v>
      </c>
      <c r="AD28" s="21"/>
    </row>
    <row r="29" spans="1:30" ht="15" customHeight="1" x14ac:dyDescent="0.35">
      <c r="A29" s="162"/>
      <c r="B29" s="165"/>
      <c r="C29" s="71" t="s">
        <v>89</v>
      </c>
      <c r="D29" s="71" t="s">
        <v>220</v>
      </c>
      <c r="E29" s="71"/>
      <c r="F29" s="71" t="s">
        <v>221</v>
      </c>
      <c r="G29" s="71" t="s">
        <v>102</v>
      </c>
      <c r="H29" s="71"/>
      <c r="I29" s="71" t="s">
        <v>222</v>
      </c>
      <c r="J29" s="71" t="s">
        <v>94</v>
      </c>
      <c r="K29" s="71" t="s">
        <v>835</v>
      </c>
      <c r="L29" s="71" t="s">
        <v>223</v>
      </c>
      <c r="M29" s="71" t="s">
        <v>224</v>
      </c>
      <c r="N29" s="71"/>
      <c r="O29" s="71" t="s">
        <v>225</v>
      </c>
      <c r="P29" s="71"/>
      <c r="Q29" s="71" t="s">
        <v>226</v>
      </c>
      <c r="R29" s="73" t="s">
        <v>2</v>
      </c>
      <c r="S29" s="73" t="s">
        <v>2</v>
      </c>
      <c r="T29" s="73" t="s">
        <v>2</v>
      </c>
      <c r="U29" s="73" t="s">
        <v>2</v>
      </c>
      <c r="V29" s="87">
        <v>496</v>
      </c>
      <c r="W29" s="87"/>
      <c r="X29" s="87">
        <v>630</v>
      </c>
      <c r="Y29" s="87"/>
      <c r="Z29" s="90"/>
      <c r="AA29" s="89"/>
      <c r="AB29" s="89"/>
      <c r="AC29" s="85">
        <f t="shared" si="0"/>
        <v>1126</v>
      </c>
      <c r="AD29" s="21"/>
    </row>
    <row r="30" spans="1:30" ht="15" customHeight="1" x14ac:dyDescent="0.35">
      <c r="A30" s="162"/>
      <c r="B30" s="165"/>
      <c r="C30" s="71" t="s">
        <v>89</v>
      </c>
      <c r="D30" s="71" t="s">
        <v>227</v>
      </c>
      <c r="E30" s="71"/>
      <c r="F30" s="71" t="s">
        <v>228</v>
      </c>
      <c r="G30" s="71" t="s">
        <v>102</v>
      </c>
      <c r="H30" s="71"/>
      <c r="I30" s="71" t="s">
        <v>229</v>
      </c>
      <c r="J30" s="71" t="s">
        <v>94</v>
      </c>
      <c r="K30" s="71" t="s">
        <v>230</v>
      </c>
      <c r="L30" s="71"/>
      <c r="M30" s="71" t="s">
        <v>231</v>
      </c>
      <c r="N30" s="71" t="s">
        <v>232</v>
      </c>
      <c r="O30" s="71" t="s">
        <v>233</v>
      </c>
      <c r="P30" s="71"/>
      <c r="Q30" s="71" t="s">
        <v>234</v>
      </c>
      <c r="R30" s="73" t="s">
        <v>2</v>
      </c>
      <c r="S30" s="73" t="s">
        <v>2</v>
      </c>
      <c r="T30" s="73" t="s">
        <v>2</v>
      </c>
      <c r="U30" s="73" t="s">
        <v>2</v>
      </c>
      <c r="V30" s="87">
        <v>343</v>
      </c>
      <c r="W30" s="87"/>
      <c r="X30" s="87"/>
      <c r="Y30" s="87"/>
      <c r="Z30" s="90"/>
      <c r="AA30" s="89"/>
      <c r="AB30" s="89"/>
      <c r="AC30" s="85">
        <f t="shared" si="0"/>
        <v>343</v>
      </c>
      <c r="AD30" s="21"/>
    </row>
    <row r="31" spans="1:30" ht="15" customHeight="1" x14ac:dyDescent="0.35">
      <c r="A31" s="162"/>
      <c r="B31" s="165"/>
      <c r="C31" s="71" t="s">
        <v>89</v>
      </c>
      <c r="D31" s="71" t="s">
        <v>235</v>
      </c>
      <c r="E31" s="71"/>
      <c r="F31" s="71" t="s">
        <v>236</v>
      </c>
      <c r="G31" s="71" t="s">
        <v>102</v>
      </c>
      <c r="H31" s="71"/>
      <c r="I31" s="71" t="s">
        <v>237</v>
      </c>
      <c r="J31" s="71" t="s">
        <v>94</v>
      </c>
      <c r="K31" s="71" t="s">
        <v>238</v>
      </c>
      <c r="L31" s="71"/>
      <c r="M31" s="71" t="s">
        <v>239</v>
      </c>
      <c r="N31" s="71" t="s">
        <v>240</v>
      </c>
      <c r="O31" s="71" t="s">
        <v>241</v>
      </c>
      <c r="P31" s="71"/>
      <c r="Q31" s="71" t="s">
        <v>242</v>
      </c>
      <c r="R31" s="73" t="s">
        <v>2</v>
      </c>
      <c r="S31" s="73" t="s">
        <v>2</v>
      </c>
      <c r="T31" s="73" t="s">
        <v>2</v>
      </c>
      <c r="U31" s="73" t="s">
        <v>2</v>
      </c>
      <c r="V31" s="87">
        <v>149</v>
      </c>
      <c r="W31" s="87"/>
      <c r="X31" s="87"/>
      <c r="Y31" s="87"/>
      <c r="Z31" s="90"/>
      <c r="AA31" s="89"/>
      <c r="AB31" s="89"/>
      <c r="AC31" s="85">
        <f t="shared" si="0"/>
        <v>149</v>
      </c>
      <c r="AD31" s="21"/>
    </row>
    <row r="32" spans="1:30" ht="15" customHeight="1" x14ac:dyDescent="0.35">
      <c r="A32" s="162"/>
      <c r="B32" s="165"/>
      <c r="C32" s="71" t="s">
        <v>89</v>
      </c>
      <c r="D32" s="71" t="s">
        <v>243</v>
      </c>
      <c r="E32" s="71"/>
      <c r="F32" s="71" t="s">
        <v>244</v>
      </c>
      <c r="G32" s="71" t="s">
        <v>102</v>
      </c>
      <c r="H32" s="71"/>
      <c r="I32" s="71" t="s">
        <v>245</v>
      </c>
      <c r="J32" s="71" t="s">
        <v>94</v>
      </c>
      <c r="K32" s="71" t="s">
        <v>246</v>
      </c>
      <c r="L32" s="71"/>
      <c r="M32" s="71" t="s">
        <v>247</v>
      </c>
      <c r="N32" s="71" t="s">
        <v>245</v>
      </c>
      <c r="O32" s="71" t="s">
        <v>248</v>
      </c>
      <c r="P32" s="71"/>
      <c r="Q32" s="71" t="s">
        <v>249</v>
      </c>
      <c r="R32" s="73" t="s">
        <v>2</v>
      </c>
      <c r="S32" s="73" t="s">
        <v>2</v>
      </c>
      <c r="T32" s="73" t="s">
        <v>2</v>
      </c>
      <c r="U32" s="73" t="s">
        <v>2</v>
      </c>
      <c r="V32" s="87">
        <v>1267</v>
      </c>
      <c r="W32" s="87"/>
      <c r="X32" s="87">
        <v>1870</v>
      </c>
      <c r="Y32" s="87"/>
      <c r="Z32" s="90"/>
      <c r="AA32" s="89"/>
      <c r="AB32" s="89"/>
      <c r="AC32" s="85">
        <f t="shared" si="0"/>
        <v>3137</v>
      </c>
      <c r="AD32" s="21"/>
    </row>
    <row r="33" spans="1:30" ht="15" customHeight="1" x14ac:dyDescent="0.35">
      <c r="A33" s="162"/>
      <c r="B33" s="165"/>
      <c r="C33" s="71" t="s">
        <v>89</v>
      </c>
      <c r="D33" s="71" t="s">
        <v>250</v>
      </c>
      <c r="E33" s="71"/>
      <c r="F33" s="71" t="s">
        <v>251</v>
      </c>
      <c r="G33" s="71" t="s">
        <v>102</v>
      </c>
      <c r="H33" s="71"/>
      <c r="I33" s="71" t="s">
        <v>252</v>
      </c>
      <c r="J33" s="71" t="s">
        <v>94</v>
      </c>
      <c r="K33" s="71" t="s">
        <v>253</v>
      </c>
      <c r="L33" s="71"/>
      <c r="M33" s="71" t="s">
        <v>254</v>
      </c>
      <c r="N33" s="71" t="s">
        <v>255</v>
      </c>
      <c r="O33" s="71" t="s">
        <v>256</v>
      </c>
      <c r="P33" s="71" t="s">
        <v>257</v>
      </c>
      <c r="Q33" s="71" t="s">
        <v>258</v>
      </c>
      <c r="R33" s="73" t="s">
        <v>2</v>
      </c>
      <c r="S33" s="73" t="s">
        <v>2</v>
      </c>
      <c r="T33" s="73" t="s">
        <v>2</v>
      </c>
      <c r="U33" s="73" t="s">
        <v>2</v>
      </c>
      <c r="V33" s="87">
        <v>675</v>
      </c>
      <c r="W33" s="87"/>
      <c r="X33" s="87">
        <v>735</v>
      </c>
      <c r="Y33" s="87"/>
      <c r="Z33" s="90"/>
      <c r="AA33" s="89"/>
      <c r="AB33" s="89"/>
      <c r="AC33" s="85">
        <f t="shared" si="0"/>
        <v>1410</v>
      </c>
      <c r="AD33" s="21"/>
    </row>
    <row r="34" spans="1:30" ht="15" customHeight="1" x14ac:dyDescent="0.35">
      <c r="A34" s="162"/>
      <c r="B34" s="165"/>
      <c r="C34" s="71" t="s">
        <v>186</v>
      </c>
      <c r="D34" s="71" t="s">
        <v>90</v>
      </c>
      <c r="E34" s="71"/>
      <c r="F34" s="71" t="s">
        <v>259</v>
      </c>
      <c r="G34" s="71" t="s">
        <v>102</v>
      </c>
      <c r="H34" s="71" t="s">
        <v>260</v>
      </c>
      <c r="I34" s="71" t="s">
        <v>261</v>
      </c>
      <c r="J34" s="71" t="s">
        <v>94</v>
      </c>
      <c r="K34" s="71" t="s">
        <v>262</v>
      </c>
      <c r="L34" s="71" t="s">
        <v>263</v>
      </c>
      <c r="M34" s="71" t="s">
        <v>264</v>
      </c>
      <c r="N34" s="71"/>
      <c r="O34" s="71" t="s">
        <v>265</v>
      </c>
      <c r="P34" s="71" t="s">
        <v>266</v>
      </c>
      <c r="Q34" s="80" t="s">
        <v>838</v>
      </c>
      <c r="R34" s="73" t="s">
        <v>2</v>
      </c>
      <c r="S34" s="73" t="s">
        <v>2</v>
      </c>
      <c r="T34" s="73" t="s">
        <v>2</v>
      </c>
      <c r="U34" s="73" t="s">
        <v>2</v>
      </c>
      <c r="V34" s="87"/>
      <c r="W34" s="87"/>
      <c r="X34" s="87">
        <v>1919</v>
      </c>
      <c r="Y34" s="87"/>
      <c r="Z34" s="90"/>
      <c r="AA34" s="89"/>
      <c r="AB34" s="89"/>
      <c r="AC34" s="85">
        <f t="shared" si="0"/>
        <v>1919</v>
      </c>
      <c r="AD34" s="21"/>
    </row>
    <row r="35" spans="1:30" ht="15" customHeight="1" x14ac:dyDescent="0.35">
      <c r="A35" s="162"/>
      <c r="B35" s="165"/>
      <c r="C35" s="71" t="s">
        <v>267</v>
      </c>
      <c r="D35" s="71" t="s">
        <v>268</v>
      </c>
      <c r="E35" s="71"/>
      <c r="F35" s="71" t="s">
        <v>269</v>
      </c>
      <c r="G35" s="71" t="s">
        <v>102</v>
      </c>
      <c r="H35" s="71"/>
      <c r="I35" s="71" t="s">
        <v>270</v>
      </c>
      <c r="J35" s="71" t="s">
        <v>94</v>
      </c>
      <c r="K35" s="71" t="s">
        <v>271</v>
      </c>
      <c r="L35" s="71"/>
      <c r="M35" s="71" t="s">
        <v>272</v>
      </c>
      <c r="N35" s="71"/>
      <c r="O35" s="71" t="s">
        <v>273</v>
      </c>
      <c r="P35" s="71"/>
      <c r="Q35" s="71" t="s">
        <v>274</v>
      </c>
      <c r="R35" s="73" t="s">
        <v>2</v>
      </c>
      <c r="S35" s="73" t="s">
        <v>2</v>
      </c>
      <c r="T35" s="73" t="s">
        <v>2</v>
      </c>
      <c r="U35" s="73" t="s">
        <v>2</v>
      </c>
      <c r="V35" s="87">
        <v>332</v>
      </c>
      <c r="W35" s="87"/>
      <c r="X35" s="87"/>
      <c r="Y35" s="87"/>
      <c r="Z35" s="90"/>
      <c r="AA35" s="89"/>
      <c r="AB35" s="89"/>
      <c r="AC35" s="85">
        <f t="shared" si="0"/>
        <v>332</v>
      </c>
      <c r="AD35" s="21"/>
    </row>
    <row r="36" spans="1:30" ht="15" customHeight="1" x14ac:dyDescent="0.35">
      <c r="A36" s="162"/>
      <c r="B36" s="165"/>
      <c r="C36" s="71" t="s">
        <v>89</v>
      </c>
      <c r="D36" s="71" t="s">
        <v>275</v>
      </c>
      <c r="E36" s="71"/>
      <c r="F36" s="71" t="s">
        <v>276</v>
      </c>
      <c r="G36" s="71" t="s">
        <v>102</v>
      </c>
      <c r="H36" s="71"/>
      <c r="I36" s="71" t="s">
        <v>148</v>
      </c>
      <c r="J36" s="71" t="s">
        <v>94</v>
      </c>
      <c r="K36" s="71" t="s">
        <v>277</v>
      </c>
      <c r="L36" s="71"/>
      <c r="M36" s="71" t="s">
        <v>150</v>
      </c>
      <c r="N36" s="71"/>
      <c r="O36" s="71" t="s">
        <v>152</v>
      </c>
      <c r="P36" s="71"/>
      <c r="Q36" s="71" t="s">
        <v>278</v>
      </c>
      <c r="R36" s="73" t="s">
        <v>2</v>
      </c>
      <c r="S36" s="73" t="s">
        <v>2</v>
      </c>
      <c r="T36" s="73" t="s">
        <v>2</v>
      </c>
      <c r="U36" s="73" t="s">
        <v>2</v>
      </c>
      <c r="V36" s="87"/>
      <c r="W36" s="87"/>
      <c r="X36" s="87">
        <v>1365</v>
      </c>
      <c r="Y36" s="87"/>
      <c r="Z36" s="90"/>
      <c r="AA36" s="89"/>
      <c r="AB36" s="89"/>
      <c r="AC36" s="85">
        <f t="shared" si="0"/>
        <v>1365</v>
      </c>
      <c r="AD36" s="21"/>
    </row>
    <row r="37" spans="1:30" ht="15" customHeight="1" x14ac:dyDescent="0.35">
      <c r="A37" s="162"/>
      <c r="B37" s="165"/>
      <c r="C37" s="71" t="s">
        <v>202</v>
      </c>
      <c r="D37" s="71" t="s">
        <v>279</v>
      </c>
      <c r="E37" s="71"/>
      <c r="F37" s="71" t="s">
        <v>280</v>
      </c>
      <c r="G37" s="71" t="s">
        <v>102</v>
      </c>
      <c r="H37" s="71"/>
      <c r="I37" s="71" t="s">
        <v>281</v>
      </c>
      <c r="J37" s="71" t="s">
        <v>94</v>
      </c>
      <c r="K37" s="71" t="s">
        <v>282</v>
      </c>
      <c r="L37" s="71"/>
      <c r="M37" s="71" t="s">
        <v>283</v>
      </c>
      <c r="N37" s="71"/>
      <c r="O37" s="71" t="s">
        <v>284</v>
      </c>
      <c r="P37" s="71"/>
      <c r="Q37" s="71" t="s">
        <v>285</v>
      </c>
      <c r="R37" s="73" t="s">
        <v>2</v>
      </c>
      <c r="S37" s="73" t="s">
        <v>2</v>
      </c>
      <c r="T37" s="73" t="s">
        <v>2</v>
      </c>
      <c r="U37" s="73" t="s">
        <v>2</v>
      </c>
      <c r="V37" s="87"/>
      <c r="W37" s="87">
        <v>180</v>
      </c>
      <c r="X37" s="87">
        <v>810</v>
      </c>
      <c r="Y37" s="87">
        <v>228</v>
      </c>
      <c r="Z37" s="90"/>
      <c r="AA37" s="89"/>
      <c r="AB37" s="89"/>
      <c r="AC37" s="85">
        <f t="shared" si="0"/>
        <v>1218</v>
      </c>
      <c r="AD37" s="21"/>
    </row>
    <row r="38" spans="1:30" ht="15" customHeight="1" x14ac:dyDescent="0.35">
      <c r="A38" s="162"/>
      <c r="B38" s="165"/>
      <c r="C38" s="71" t="s">
        <v>139</v>
      </c>
      <c r="D38" s="71" t="s">
        <v>286</v>
      </c>
      <c r="E38" s="71"/>
      <c r="F38" s="71" t="s">
        <v>287</v>
      </c>
      <c r="G38" s="71" t="s">
        <v>102</v>
      </c>
      <c r="H38" s="71"/>
      <c r="I38" s="71" t="s">
        <v>245</v>
      </c>
      <c r="J38" s="71" t="s">
        <v>94</v>
      </c>
      <c r="K38" s="71" t="s">
        <v>246</v>
      </c>
      <c r="L38" s="71"/>
      <c r="M38" s="71" t="s">
        <v>247</v>
      </c>
      <c r="N38" s="71" t="s">
        <v>288</v>
      </c>
      <c r="O38" s="71" t="s">
        <v>289</v>
      </c>
      <c r="P38" s="71"/>
      <c r="Q38" s="71"/>
      <c r="R38" s="73" t="s">
        <v>2</v>
      </c>
      <c r="S38" s="73" t="s">
        <v>2</v>
      </c>
      <c r="T38" s="73" t="s">
        <v>2</v>
      </c>
      <c r="U38" s="73" t="s">
        <v>2</v>
      </c>
      <c r="V38" s="87">
        <v>332</v>
      </c>
      <c r="W38" s="87"/>
      <c r="X38" s="87"/>
      <c r="Y38" s="87"/>
      <c r="Z38" s="90"/>
      <c r="AA38" s="89"/>
      <c r="AB38" s="89"/>
      <c r="AC38" s="85">
        <f t="shared" si="0"/>
        <v>332</v>
      </c>
      <c r="AD38" s="21"/>
    </row>
    <row r="39" spans="1:30" ht="15" customHeight="1" x14ac:dyDescent="0.35">
      <c r="A39" s="162"/>
      <c r="B39" s="165"/>
      <c r="C39" s="71" t="s">
        <v>89</v>
      </c>
      <c r="D39" s="71" t="s">
        <v>290</v>
      </c>
      <c r="E39" s="71"/>
      <c r="F39" s="71" t="s">
        <v>291</v>
      </c>
      <c r="G39" s="71" t="s">
        <v>102</v>
      </c>
      <c r="H39" s="71"/>
      <c r="I39" s="71" t="s">
        <v>125</v>
      </c>
      <c r="J39" s="71" t="s">
        <v>94</v>
      </c>
      <c r="K39" s="71" t="s">
        <v>95</v>
      </c>
      <c r="L39" s="71"/>
      <c r="M39" s="71" t="s">
        <v>96</v>
      </c>
      <c r="N39" s="71"/>
      <c r="O39" s="71" t="s">
        <v>127</v>
      </c>
      <c r="P39" s="71"/>
      <c r="Q39" s="71" t="s">
        <v>292</v>
      </c>
      <c r="R39" s="73" t="s">
        <v>2</v>
      </c>
      <c r="S39" s="73" t="s">
        <v>2</v>
      </c>
      <c r="T39" s="73" t="s">
        <v>2</v>
      </c>
      <c r="U39" s="73" t="s">
        <v>2</v>
      </c>
      <c r="V39" s="87"/>
      <c r="W39" s="87"/>
      <c r="X39" s="87">
        <v>613</v>
      </c>
      <c r="Y39" s="87"/>
      <c r="Z39" s="90"/>
      <c r="AA39" s="89"/>
      <c r="AB39" s="89"/>
      <c r="AC39" s="85">
        <f t="shared" si="0"/>
        <v>613</v>
      </c>
      <c r="AD39" s="21"/>
    </row>
    <row r="40" spans="1:30" ht="15" customHeight="1" x14ac:dyDescent="0.35">
      <c r="A40" s="162"/>
      <c r="B40" s="165"/>
      <c r="C40" s="71" t="s">
        <v>89</v>
      </c>
      <c r="D40" s="71" t="s">
        <v>293</v>
      </c>
      <c r="E40" s="71"/>
      <c r="F40" s="71" t="s">
        <v>294</v>
      </c>
      <c r="G40" s="71" t="s">
        <v>92</v>
      </c>
      <c r="H40" s="71"/>
      <c r="I40" s="71" t="s">
        <v>163</v>
      </c>
      <c r="J40" s="71" t="s">
        <v>94</v>
      </c>
      <c r="K40" s="71" t="s">
        <v>295</v>
      </c>
      <c r="L40" s="71"/>
      <c r="M40" s="71" t="s">
        <v>296</v>
      </c>
      <c r="N40" s="71"/>
      <c r="O40" s="71" t="s">
        <v>297</v>
      </c>
      <c r="P40" s="71"/>
      <c r="Q40" s="71" t="s">
        <v>298</v>
      </c>
      <c r="R40" s="73" t="s">
        <v>2</v>
      </c>
      <c r="S40" s="73" t="s">
        <v>2</v>
      </c>
      <c r="T40" s="73" t="s">
        <v>2</v>
      </c>
      <c r="U40" s="73" t="s">
        <v>2</v>
      </c>
      <c r="V40" s="87">
        <v>619</v>
      </c>
      <c r="W40" s="87"/>
      <c r="X40" s="87"/>
      <c r="Y40" s="87"/>
      <c r="Z40" s="90"/>
      <c r="AA40" s="89"/>
      <c r="AB40" s="89"/>
      <c r="AC40" s="85">
        <f t="shared" si="0"/>
        <v>619</v>
      </c>
      <c r="AD40" s="21"/>
    </row>
    <row r="41" spans="1:30" ht="15" customHeight="1" x14ac:dyDescent="0.35">
      <c r="A41" s="162"/>
      <c r="B41" s="165"/>
      <c r="C41" s="71" t="s">
        <v>89</v>
      </c>
      <c r="D41" s="71" t="s">
        <v>299</v>
      </c>
      <c r="E41" s="71"/>
      <c r="F41" s="71" t="s">
        <v>300</v>
      </c>
      <c r="G41" s="71" t="s">
        <v>92</v>
      </c>
      <c r="H41" s="71"/>
      <c r="I41" s="71" t="s">
        <v>163</v>
      </c>
      <c r="J41" s="71" t="s">
        <v>94</v>
      </c>
      <c r="K41" s="71" t="s">
        <v>301</v>
      </c>
      <c r="L41" s="71"/>
      <c r="M41" s="71" t="s">
        <v>302</v>
      </c>
      <c r="N41" s="71"/>
      <c r="O41" s="71" t="s">
        <v>303</v>
      </c>
      <c r="P41" s="71"/>
      <c r="Q41" s="71" t="s">
        <v>304</v>
      </c>
      <c r="R41" s="73" t="s">
        <v>2</v>
      </c>
      <c r="S41" s="73" t="s">
        <v>2</v>
      </c>
      <c r="T41" s="73" t="s">
        <v>2</v>
      </c>
      <c r="U41" s="73" t="s">
        <v>2</v>
      </c>
      <c r="V41" s="87"/>
      <c r="W41" s="87"/>
      <c r="X41" s="87">
        <v>1013</v>
      </c>
      <c r="Y41" s="87"/>
      <c r="Z41" s="90"/>
      <c r="AA41" s="89"/>
      <c r="AB41" s="89"/>
      <c r="AC41" s="85">
        <f t="shared" si="0"/>
        <v>1013</v>
      </c>
      <c r="AD41" s="21"/>
    </row>
    <row r="42" spans="1:30" ht="15" customHeight="1" x14ac:dyDescent="0.35">
      <c r="A42" s="162"/>
      <c r="B42" s="165"/>
      <c r="C42" s="71" t="s">
        <v>186</v>
      </c>
      <c r="D42" s="71" t="s">
        <v>305</v>
      </c>
      <c r="E42" s="71"/>
      <c r="F42" s="71" t="s">
        <v>306</v>
      </c>
      <c r="G42" s="71" t="s">
        <v>102</v>
      </c>
      <c r="H42" s="71"/>
      <c r="I42" s="71" t="s">
        <v>190</v>
      </c>
      <c r="J42" s="71" t="s">
        <v>94</v>
      </c>
      <c r="K42" s="71" t="s">
        <v>307</v>
      </c>
      <c r="L42" s="71"/>
      <c r="M42" s="71" t="s">
        <v>308</v>
      </c>
      <c r="N42" s="71" t="s">
        <v>309</v>
      </c>
      <c r="O42" s="71" t="s">
        <v>310</v>
      </c>
      <c r="P42" s="71"/>
      <c r="Q42" s="71"/>
      <c r="R42" s="73" t="s">
        <v>2</v>
      </c>
      <c r="S42" s="73" t="s">
        <v>2</v>
      </c>
      <c r="T42" s="73" t="s">
        <v>2</v>
      </c>
      <c r="U42" s="73" t="s">
        <v>2</v>
      </c>
      <c r="V42" s="87"/>
      <c r="W42" s="87"/>
      <c r="X42" s="87">
        <v>510</v>
      </c>
      <c r="Y42" s="87"/>
      <c r="Z42" s="90"/>
      <c r="AA42" s="89"/>
      <c r="AB42" s="89"/>
      <c r="AC42" s="85">
        <f t="shared" si="0"/>
        <v>510</v>
      </c>
      <c r="AD42" s="21"/>
    </row>
    <row r="43" spans="1:30" ht="15" customHeight="1" x14ac:dyDescent="0.35">
      <c r="A43" s="162"/>
      <c r="B43" s="165"/>
      <c r="C43" s="71" t="s">
        <v>89</v>
      </c>
      <c r="D43" s="71" t="s">
        <v>311</v>
      </c>
      <c r="E43" s="71"/>
      <c r="F43" s="71" t="s">
        <v>312</v>
      </c>
      <c r="G43" s="71" t="s">
        <v>102</v>
      </c>
      <c r="H43" s="71"/>
      <c r="I43" s="71" t="s">
        <v>313</v>
      </c>
      <c r="J43" s="71" t="s">
        <v>94</v>
      </c>
      <c r="K43" s="71" t="s">
        <v>314</v>
      </c>
      <c r="L43" s="71"/>
      <c r="M43" s="71" t="s">
        <v>315</v>
      </c>
      <c r="N43" s="71"/>
      <c r="O43" s="71" t="s">
        <v>316</v>
      </c>
      <c r="P43" s="71" t="s">
        <v>317</v>
      </c>
      <c r="Q43" s="71" t="s">
        <v>318</v>
      </c>
      <c r="R43" s="73" t="s">
        <v>2</v>
      </c>
      <c r="S43" s="73" t="s">
        <v>2</v>
      </c>
      <c r="T43" s="73" t="s">
        <v>2</v>
      </c>
      <c r="U43" s="73" t="s">
        <v>2</v>
      </c>
      <c r="V43" s="87">
        <v>379</v>
      </c>
      <c r="W43" s="87"/>
      <c r="X43" s="87">
        <v>2630</v>
      </c>
      <c r="Y43" s="87"/>
      <c r="Z43" s="90"/>
      <c r="AA43" s="89"/>
      <c r="AB43" s="89"/>
      <c r="AC43" s="85">
        <f t="shared" si="0"/>
        <v>3009</v>
      </c>
      <c r="AD43" s="21"/>
    </row>
    <row r="44" spans="1:30" ht="15" customHeight="1" x14ac:dyDescent="0.35">
      <c r="A44" s="162"/>
      <c r="B44" s="165"/>
      <c r="C44" s="71" t="s">
        <v>89</v>
      </c>
      <c r="D44" s="71" t="s">
        <v>319</v>
      </c>
      <c r="E44" s="74" t="s">
        <v>320</v>
      </c>
      <c r="F44" s="71" t="s">
        <v>321</v>
      </c>
      <c r="G44" s="71" t="s">
        <v>102</v>
      </c>
      <c r="H44" s="71"/>
      <c r="I44" s="71" t="s">
        <v>117</v>
      </c>
      <c r="J44" s="71" t="s">
        <v>94</v>
      </c>
      <c r="K44" s="71" t="s">
        <v>118</v>
      </c>
      <c r="L44" s="71"/>
      <c r="M44" s="71" t="s">
        <v>322</v>
      </c>
      <c r="N44" s="71"/>
      <c r="O44" s="71" t="s">
        <v>120</v>
      </c>
      <c r="P44" s="71"/>
      <c r="Q44" s="71" t="s">
        <v>323</v>
      </c>
      <c r="R44" s="73" t="s">
        <v>2</v>
      </c>
      <c r="S44" s="73" t="s">
        <v>2</v>
      </c>
      <c r="T44" s="73" t="s">
        <v>2</v>
      </c>
      <c r="U44" s="73" t="s">
        <v>2</v>
      </c>
      <c r="V44" s="87"/>
      <c r="W44" s="87"/>
      <c r="X44" s="87">
        <v>630</v>
      </c>
      <c r="Y44" s="87"/>
      <c r="Z44" s="90"/>
      <c r="AA44" s="89"/>
      <c r="AB44" s="89"/>
      <c r="AC44" s="85">
        <f t="shared" si="0"/>
        <v>630</v>
      </c>
      <c r="AD44" s="21"/>
    </row>
    <row r="45" spans="1:30" ht="15" customHeight="1" x14ac:dyDescent="0.35">
      <c r="A45" s="162"/>
      <c r="B45" s="165"/>
      <c r="C45" s="71" t="s">
        <v>89</v>
      </c>
      <c r="D45" s="71" t="s">
        <v>324</v>
      </c>
      <c r="E45" s="71"/>
      <c r="F45" s="71" t="s">
        <v>325</v>
      </c>
      <c r="G45" s="71" t="s">
        <v>102</v>
      </c>
      <c r="H45" s="71"/>
      <c r="I45" s="71" t="s">
        <v>190</v>
      </c>
      <c r="J45" s="71" t="s">
        <v>94</v>
      </c>
      <c r="K45" s="71" t="s">
        <v>326</v>
      </c>
      <c r="L45" s="71"/>
      <c r="M45" s="71" t="s">
        <v>327</v>
      </c>
      <c r="N45" s="71" t="s">
        <v>328</v>
      </c>
      <c r="O45" s="71" t="s">
        <v>329</v>
      </c>
      <c r="P45" s="71" t="s">
        <v>330</v>
      </c>
      <c r="Q45" s="71" t="s">
        <v>331</v>
      </c>
      <c r="R45" s="73" t="s">
        <v>2</v>
      </c>
      <c r="S45" s="73" t="s">
        <v>2</v>
      </c>
      <c r="T45" s="73" t="s">
        <v>2</v>
      </c>
      <c r="U45" s="73" t="s">
        <v>2</v>
      </c>
      <c r="V45" s="87"/>
      <c r="W45" s="87"/>
      <c r="X45" s="87">
        <v>1190</v>
      </c>
      <c r="Y45" s="87"/>
      <c r="Z45" s="90"/>
      <c r="AA45" s="89"/>
      <c r="AB45" s="89"/>
      <c r="AC45" s="85">
        <f t="shared" si="0"/>
        <v>1190</v>
      </c>
      <c r="AD45" s="21"/>
    </row>
    <row r="46" spans="1:30" ht="15" customHeight="1" x14ac:dyDescent="0.35">
      <c r="A46" s="162"/>
      <c r="B46" s="165"/>
      <c r="C46" s="71" t="s">
        <v>89</v>
      </c>
      <c r="D46" s="71" t="s">
        <v>332</v>
      </c>
      <c r="E46" s="71"/>
      <c r="F46" s="71" t="s">
        <v>333</v>
      </c>
      <c r="G46" s="71" t="s">
        <v>102</v>
      </c>
      <c r="H46" s="71"/>
      <c r="I46" s="71" t="s">
        <v>334</v>
      </c>
      <c r="J46" s="71" t="s">
        <v>94</v>
      </c>
      <c r="K46" s="71" t="s">
        <v>335</v>
      </c>
      <c r="L46" s="71"/>
      <c r="M46" s="71" t="s">
        <v>336</v>
      </c>
      <c r="N46" s="71"/>
      <c r="O46" s="71" t="s">
        <v>337</v>
      </c>
      <c r="P46" s="71"/>
      <c r="Q46" s="71" t="s">
        <v>338</v>
      </c>
      <c r="R46" s="73" t="s">
        <v>2</v>
      </c>
      <c r="S46" s="73" t="s">
        <v>2</v>
      </c>
      <c r="T46" s="73" t="s">
        <v>2</v>
      </c>
      <c r="U46" s="73" t="s">
        <v>2</v>
      </c>
      <c r="V46" s="87"/>
      <c r="W46" s="87"/>
      <c r="X46" s="87">
        <v>325</v>
      </c>
      <c r="Y46" s="87"/>
      <c r="Z46" s="90"/>
      <c r="AA46" s="89"/>
      <c r="AB46" s="89"/>
      <c r="AC46" s="85">
        <f t="shared" si="0"/>
        <v>325</v>
      </c>
      <c r="AD46" s="21"/>
    </row>
    <row r="47" spans="1:30" ht="15" customHeight="1" x14ac:dyDescent="0.35">
      <c r="A47" s="162"/>
      <c r="B47" s="165"/>
      <c r="C47" s="71" t="s">
        <v>89</v>
      </c>
      <c r="D47" s="71" t="s">
        <v>339</v>
      </c>
      <c r="E47" s="71"/>
      <c r="F47" s="71" t="s">
        <v>340</v>
      </c>
      <c r="G47" s="71" t="s">
        <v>102</v>
      </c>
      <c r="H47" s="71"/>
      <c r="I47" s="71" t="s">
        <v>341</v>
      </c>
      <c r="J47" s="71" t="s">
        <v>94</v>
      </c>
      <c r="K47" s="71" t="s">
        <v>342</v>
      </c>
      <c r="L47" s="71"/>
      <c r="M47" s="71" t="s">
        <v>343</v>
      </c>
      <c r="N47" s="71"/>
      <c r="O47" s="71" t="s">
        <v>344</v>
      </c>
      <c r="P47" s="71"/>
      <c r="Q47" s="71" t="s">
        <v>345</v>
      </c>
      <c r="R47" s="73" t="s">
        <v>2</v>
      </c>
      <c r="S47" s="73" t="s">
        <v>2</v>
      </c>
      <c r="T47" s="73" t="s">
        <v>2</v>
      </c>
      <c r="U47" s="73" t="s">
        <v>2</v>
      </c>
      <c r="V47" s="87">
        <v>415</v>
      </c>
      <c r="W47" s="87"/>
      <c r="X47" s="87"/>
      <c r="Y47" s="87"/>
      <c r="Z47" s="90"/>
      <c r="AA47" s="89"/>
      <c r="AB47" s="89"/>
      <c r="AC47" s="85">
        <f t="shared" si="0"/>
        <v>415</v>
      </c>
      <c r="AD47" s="21"/>
    </row>
    <row r="48" spans="1:30" ht="15" customHeight="1" x14ac:dyDescent="0.35">
      <c r="A48" s="162"/>
      <c r="B48" s="165"/>
      <c r="C48" s="71" t="s">
        <v>89</v>
      </c>
      <c r="D48" s="71" t="s">
        <v>346</v>
      </c>
      <c r="E48" s="71"/>
      <c r="F48" s="71" t="s">
        <v>347</v>
      </c>
      <c r="G48" s="71" t="s">
        <v>102</v>
      </c>
      <c r="H48" s="71"/>
      <c r="I48" s="71" t="s">
        <v>163</v>
      </c>
      <c r="J48" s="71" t="s">
        <v>94</v>
      </c>
      <c r="K48" s="71" t="s">
        <v>348</v>
      </c>
      <c r="L48" s="71"/>
      <c r="M48" s="71" t="s">
        <v>349</v>
      </c>
      <c r="N48" s="71"/>
      <c r="O48" s="71" t="s">
        <v>350</v>
      </c>
      <c r="P48" s="71"/>
      <c r="Q48" s="71"/>
      <c r="R48" s="73" t="s">
        <v>2</v>
      </c>
      <c r="S48" s="73" t="s">
        <v>2</v>
      </c>
      <c r="T48" s="73" t="s">
        <v>2</v>
      </c>
      <c r="U48" s="73" t="s">
        <v>2</v>
      </c>
      <c r="V48" s="87"/>
      <c r="W48" s="87"/>
      <c r="X48" s="87"/>
      <c r="Y48" s="87">
        <v>331</v>
      </c>
      <c r="Z48" s="90"/>
      <c r="AA48" s="89"/>
      <c r="AB48" s="89"/>
      <c r="AC48" s="85">
        <f t="shared" si="0"/>
        <v>331</v>
      </c>
      <c r="AD48" s="21"/>
    </row>
    <row r="49" spans="1:30" ht="15" customHeight="1" x14ac:dyDescent="0.35">
      <c r="A49" s="162"/>
      <c r="B49" s="165"/>
      <c r="C49" s="71" t="s">
        <v>89</v>
      </c>
      <c r="D49" s="71" t="s">
        <v>351</v>
      </c>
      <c r="E49" s="71"/>
      <c r="F49" s="71" t="s">
        <v>352</v>
      </c>
      <c r="G49" s="71" t="s">
        <v>102</v>
      </c>
      <c r="H49" s="71"/>
      <c r="I49" s="71" t="s">
        <v>353</v>
      </c>
      <c r="J49" s="71" t="s">
        <v>94</v>
      </c>
      <c r="K49" s="71" t="s">
        <v>354</v>
      </c>
      <c r="L49" s="71"/>
      <c r="M49" s="71" t="s">
        <v>355</v>
      </c>
      <c r="N49" s="71"/>
      <c r="O49" s="71" t="s">
        <v>356</v>
      </c>
      <c r="P49" s="71"/>
      <c r="Q49" s="71" t="s">
        <v>357</v>
      </c>
      <c r="R49" s="73" t="s">
        <v>2</v>
      </c>
      <c r="S49" s="73" t="s">
        <v>2</v>
      </c>
      <c r="T49" s="73" t="s">
        <v>2</v>
      </c>
      <c r="U49" s="73" t="s">
        <v>2</v>
      </c>
      <c r="V49" s="87">
        <v>343</v>
      </c>
      <c r="W49" s="87"/>
      <c r="X49" s="87"/>
      <c r="Y49" s="87"/>
      <c r="Z49" s="90"/>
      <c r="AA49" s="89"/>
      <c r="AB49" s="89"/>
      <c r="AC49" s="85">
        <f t="shared" si="0"/>
        <v>343</v>
      </c>
      <c r="AD49" s="21"/>
    </row>
    <row r="50" spans="1:30" ht="15" customHeight="1" x14ac:dyDescent="0.35">
      <c r="A50" s="162"/>
      <c r="B50" s="165"/>
      <c r="C50" s="71" t="s">
        <v>89</v>
      </c>
      <c r="D50" s="71" t="s">
        <v>358</v>
      </c>
      <c r="E50" s="71"/>
      <c r="F50" s="71" t="s">
        <v>359</v>
      </c>
      <c r="G50" s="71" t="s">
        <v>92</v>
      </c>
      <c r="H50" s="71"/>
      <c r="I50" s="71" t="s">
        <v>360</v>
      </c>
      <c r="J50" s="71" t="s">
        <v>94</v>
      </c>
      <c r="K50" s="71" t="s">
        <v>361</v>
      </c>
      <c r="L50" s="71"/>
      <c r="M50" s="71" t="s">
        <v>362</v>
      </c>
      <c r="N50" s="71"/>
      <c r="O50" s="71" t="s">
        <v>363</v>
      </c>
      <c r="P50" s="71" t="s">
        <v>364</v>
      </c>
      <c r="Q50" s="71" t="s">
        <v>365</v>
      </c>
      <c r="R50" s="73" t="s">
        <v>2</v>
      </c>
      <c r="S50" s="73" t="s">
        <v>2</v>
      </c>
      <c r="T50" s="73" t="s">
        <v>2</v>
      </c>
      <c r="U50" s="73" t="s">
        <v>2</v>
      </c>
      <c r="V50" s="87">
        <v>619</v>
      </c>
      <c r="W50" s="87"/>
      <c r="X50" s="87">
        <v>665</v>
      </c>
      <c r="Y50" s="87"/>
      <c r="Z50" s="90"/>
      <c r="AA50" s="89"/>
      <c r="AB50" s="89"/>
      <c r="AC50" s="85">
        <f t="shared" si="0"/>
        <v>1284</v>
      </c>
      <c r="AD50" s="21"/>
    </row>
    <row r="51" spans="1:30" ht="15" customHeight="1" x14ac:dyDescent="0.35">
      <c r="A51" s="162"/>
      <c r="B51" s="165"/>
      <c r="C51" s="71" t="s">
        <v>89</v>
      </c>
      <c r="D51" s="71" t="s">
        <v>366</v>
      </c>
      <c r="E51" s="71"/>
      <c r="F51" s="71" t="s">
        <v>367</v>
      </c>
      <c r="G51" s="71" t="s">
        <v>102</v>
      </c>
      <c r="H51" s="71"/>
      <c r="I51" s="71" t="s">
        <v>368</v>
      </c>
      <c r="J51" s="71" t="s">
        <v>94</v>
      </c>
      <c r="K51" s="71" t="s">
        <v>369</v>
      </c>
      <c r="L51" s="71"/>
      <c r="M51" s="71" t="s">
        <v>370</v>
      </c>
      <c r="N51" s="71"/>
      <c r="O51" s="71" t="s">
        <v>371</v>
      </c>
      <c r="P51" s="71"/>
      <c r="Q51" s="71" t="s">
        <v>372</v>
      </c>
      <c r="R51" s="73" t="s">
        <v>2</v>
      </c>
      <c r="S51" s="73" t="s">
        <v>2</v>
      </c>
      <c r="T51" s="73" t="s">
        <v>2</v>
      </c>
      <c r="U51" s="73" t="s">
        <v>2</v>
      </c>
      <c r="V51" s="87">
        <v>332</v>
      </c>
      <c r="W51" s="87"/>
      <c r="X51" s="87"/>
      <c r="Y51" s="87"/>
      <c r="Z51" s="90"/>
      <c r="AA51" s="89"/>
      <c r="AB51" s="89"/>
      <c r="AC51" s="85">
        <f t="shared" si="0"/>
        <v>332</v>
      </c>
      <c r="AD51" s="21"/>
    </row>
    <row r="52" spans="1:30" ht="15" customHeight="1" x14ac:dyDescent="0.35">
      <c r="A52" s="162"/>
      <c r="B52" s="165"/>
      <c r="C52" s="71" t="s">
        <v>89</v>
      </c>
      <c r="D52" s="71" t="s">
        <v>373</v>
      </c>
      <c r="E52" s="71"/>
      <c r="F52" s="71" t="s">
        <v>374</v>
      </c>
      <c r="G52" s="71" t="s">
        <v>92</v>
      </c>
      <c r="H52" s="71"/>
      <c r="I52" s="71" t="s">
        <v>375</v>
      </c>
      <c r="J52" s="71" t="s">
        <v>94</v>
      </c>
      <c r="K52" s="71" t="s">
        <v>376</v>
      </c>
      <c r="L52" s="71"/>
      <c r="M52" s="71" t="s">
        <v>377</v>
      </c>
      <c r="N52" s="71"/>
      <c r="O52" s="71" t="s">
        <v>378</v>
      </c>
      <c r="P52" s="71"/>
      <c r="Q52" s="71" t="s">
        <v>379</v>
      </c>
      <c r="R52" s="73" t="s">
        <v>2</v>
      </c>
      <c r="S52" s="73" t="s">
        <v>2</v>
      </c>
      <c r="T52" s="73" t="s">
        <v>2</v>
      </c>
      <c r="U52" s="73" t="s">
        <v>2</v>
      </c>
      <c r="V52" s="87">
        <v>379</v>
      </c>
      <c r="W52" s="87"/>
      <c r="X52" s="87">
        <v>580</v>
      </c>
      <c r="Y52" s="87"/>
      <c r="Z52" s="90"/>
      <c r="AA52" s="89"/>
      <c r="AB52" s="89"/>
      <c r="AC52" s="85">
        <f t="shared" si="0"/>
        <v>959</v>
      </c>
      <c r="AD52" s="21"/>
    </row>
    <row r="53" spans="1:30" ht="15" customHeight="1" x14ac:dyDescent="0.35">
      <c r="A53" s="162"/>
      <c r="B53" s="165"/>
      <c r="C53" s="71" t="s">
        <v>89</v>
      </c>
      <c r="D53" s="71" t="s">
        <v>380</v>
      </c>
      <c r="E53" s="71"/>
      <c r="F53" s="71" t="s">
        <v>381</v>
      </c>
      <c r="G53" s="71" t="s">
        <v>102</v>
      </c>
      <c r="H53" s="71"/>
      <c r="I53" s="71" t="s">
        <v>382</v>
      </c>
      <c r="J53" s="71" t="s">
        <v>94</v>
      </c>
      <c r="K53" s="71" t="s">
        <v>383</v>
      </c>
      <c r="L53" s="71"/>
      <c r="M53" s="71" t="s">
        <v>384</v>
      </c>
      <c r="N53" s="71" t="s">
        <v>385</v>
      </c>
      <c r="O53" s="71" t="s">
        <v>386</v>
      </c>
      <c r="P53" s="71"/>
      <c r="Q53" s="71" t="s">
        <v>387</v>
      </c>
      <c r="R53" s="73" t="s">
        <v>2</v>
      </c>
      <c r="S53" s="73" t="s">
        <v>2</v>
      </c>
      <c r="T53" s="73" t="s">
        <v>2</v>
      </c>
      <c r="U53" s="73" t="s">
        <v>2</v>
      </c>
      <c r="V53" s="87">
        <v>332</v>
      </c>
      <c r="W53" s="87"/>
      <c r="X53" s="87">
        <v>1140</v>
      </c>
      <c r="Y53" s="87"/>
      <c r="Z53" s="90"/>
      <c r="AA53" s="89"/>
      <c r="AB53" s="89"/>
      <c r="AC53" s="85">
        <f t="shared" si="0"/>
        <v>1472</v>
      </c>
      <c r="AD53" s="21"/>
    </row>
    <row r="54" spans="1:30" ht="15" customHeight="1" x14ac:dyDescent="0.35">
      <c r="A54" s="162"/>
      <c r="B54" s="165"/>
      <c r="C54" s="71" t="s">
        <v>89</v>
      </c>
      <c r="D54" s="71" t="s">
        <v>146</v>
      </c>
      <c r="E54" s="71"/>
      <c r="F54" s="71" t="s">
        <v>388</v>
      </c>
      <c r="G54" s="71" t="s">
        <v>102</v>
      </c>
      <c r="H54" s="71"/>
      <c r="I54" s="71" t="s">
        <v>245</v>
      </c>
      <c r="J54" s="71" t="s">
        <v>94</v>
      </c>
      <c r="K54" s="71" t="s">
        <v>246</v>
      </c>
      <c r="L54" s="71"/>
      <c r="M54" s="71" t="s">
        <v>247</v>
      </c>
      <c r="N54" s="71"/>
      <c r="O54" s="71" t="s">
        <v>248</v>
      </c>
      <c r="P54" s="71"/>
      <c r="Q54" s="80" t="s">
        <v>839</v>
      </c>
      <c r="R54" s="73" t="s">
        <v>2</v>
      </c>
      <c r="S54" s="73" t="s">
        <v>2</v>
      </c>
      <c r="T54" s="73" t="s">
        <v>2</v>
      </c>
      <c r="U54" s="73" t="s">
        <v>2</v>
      </c>
      <c r="V54" s="87">
        <v>52</v>
      </c>
      <c r="W54" s="87"/>
      <c r="X54" s="87"/>
      <c r="Y54" s="87"/>
      <c r="Z54" s="90"/>
      <c r="AA54" s="89"/>
      <c r="AB54" s="89"/>
      <c r="AC54" s="85">
        <f t="shared" si="0"/>
        <v>52</v>
      </c>
      <c r="AD54" s="21"/>
    </row>
    <row r="55" spans="1:30" ht="15" customHeight="1" x14ac:dyDescent="0.35">
      <c r="A55" s="162"/>
      <c r="B55" s="165"/>
      <c r="C55" s="71" t="s">
        <v>89</v>
      </c>
      <c r="D55" s="71" t="s">
        <v>389</v>
      </c>
      <c r="E55" s="71"/>
      <c r="F55" s="71" t="s">
        <v>390</v>
      </c>
      <c r="G55" s="71" t="s">
        <v>102</v>
      </c>
      <c r="H55" s="71"/>
      <c r="I55" s="71" t="s">
        <v>117</v>
      </c>
      <c r="J55" s="71" t="s">
        <v>94</v>
      </c>
      <c r="K55" s="71" t="s">
        <v>118</v>
      </c>
      <c r="L55" s="71"/>
      <c r="M55" s="71" t="s">
        <v>119</v>
      </c>
      <c r="N55" s="71"/>
      <c r="O55" s="71" t="s">
        <v>120</v>
      </c>
      <c r="P55" s="71"/>
      <c r="Q55" s="71" t="s">
        <v>391</v>
      </c>
      <c r="R55" s="73" t="s">
        <v>2</v>
      </c>
      <c r="S55" s="73" t="s">
        <v>2</v>
      </c>
      <c r="T55" s="73" t="s">
        <v>2</v>
      </c>
      <c r="U55" s="73" t="s">
        <v>2</v>
      </c>
      <c r="V55" s="87">
        <v>619</v>
      </c>
      <c r="W55" s="87"/>
      <c r="X55" s="87">
        <v>1075</v>
      </c>
      <c r="Y55" s="87"/>
      <c r="Z55" s="90"/>
      <c r="AA55" s="89"/>
      <c r="AB55" s="89"/>
      <c r="AC55" s="85">
        <f t="shared" si="0"/>
        <v>1694</v>
      </c>
      <c r="AD55" s="21"/>
    </row>
    <row r="56" spans="1:30" ht="15" customHeight="1" x14ac:dyDescent="0.35">
      <c r="A56" s="162"/>
      <c r="B56" s="165"/>
      <c r="C56" s="71" t="s">
        <v>89</v>
      </c>
      <c r="D56" s="71" t="s">
        <v>392</v>
      </c>
      <c r="E56" s="71"/>
      <c r="F56" s="71" t="s">
        <v>393</v>
      </c>
      <c r="G56" s="71" t="s">
        <v>92</v>
      </c>
      <c r="H56" s="71"/>
      <c r="I56" s="71" t="s">
        <v>163</v>
      </c>
      <c r="J56" s="71" t="s">
        <v>94</v>
      </c>
      <c r="K56" s="71" t="s">
        <v>301</v>
      </c>
      <c r="L56" s="71"/>
      <c r="M56" s="71" t="s">
        <v>302</v>
      </c>
      <c r="N56" s="71"/>
      <c r="O56" s="71" t="s">
        <v>394</v>
      </c>
      <c r="P56" s="71"/>
      <c r="Q56" s="71" t="s">
        <v>395</v>
      </c>
      <c r="R56" s="73" t="s">
        <v>2</v>
      </c>
      <c r="S56" s="73" t="s">
        <v>2</v>
      </c>
      <c r="T56" s="73" t="s">
        <v>2</v>
      </c>
      <c r="U56" s="73" t="s">
        <v>2</v>
      </c>
      <c r="V56" s="87">
        <v>1267</v>
      </c>
      <c r="W56" s="87"/>
      <c r="X56" s="87">
        <v>3170</v>
      </c>
      <c r="Y56" s="87">
        <v>52</v>
      </c>
      <c r="Z56" s="90"/>
      <c r="AA56" s="89"/>
      <c r="AB56" s="89"/>
      <c r="AC56" s="85">
        <f t="shared" si="0"/>
        <v>4489</v>
      </c>
      <c r="AD56" s="21"/>
    </row>
    <row r="57" spans="1:30" ht="15" customHeight="1" x14ac:dyDescent="0.35">
      <c r="A57" s="162"/>
      <c r="B57" s="165"/>
      <c r="C57" s="71" t="s">
        <v>396</v>
      </c>
      <c r="D57" s="71" t="s">
        <v>397</v>
      </c>
      <c r="E57" s="71"/>
      <c r="F57" s="71" t="s">
        <v>398</v>
      </c>
      <c r="G57" s="71" t="s">
        <v>102</v>
      </c>
      <c r="H57" s="71"/>
      <c r="I57" s="71" t="s">
        <v>399</v>
      </c>
      <c r="J57" s="71" t="s">
        <v>94</v>
      </c>
      <c r="K57" s="71" t="s">
        <v>400</v>
      </c>
      <c r="L57" s="71"/>
      <c r="M57" s="71" t="s">
        <v>401</v>
      </c>
      <c r="N57" s="71" t="s">
        <v>402</v>
      </c>
      <c r="O57" s="71" t="s">
        <v>403</v>
      </c>
      <c r="P57" s="71"/>
      <c r="Q57" s="71" t="s">
        <v>840</v>
      </c>
      <c r="R57" s="73" t="s">
        <v>2</v>
      </c>
      <c r="S57" s="73" t="s">
        <v>2</v>
      </c>
      <c r="T57" s="73" t="s">
        <v>2</v>
      </c>
      <c r="U57" s="73" t="s">
        <v>2</v>
      </c>
      <c r="V57" s="87">
        <v>52</v>
      </c>
      <c r="W57" s="87"/>
      <c r="X57" s="87"/>
      <c r="Y57" s="87"/>
      <c r="Z57" s="90"/>
      <c r="AA57" s="89"/>
      <c r="AB57" s="89"/>
      <c r="AC57" s="85">
        <f t="shared" si="0"/>
        <v>52</v>
      </c>
      <c r="AD57" s="21"/>
    </row>
    <row r="58" spans="1:30" ht="15" customHeight="1" x14ac:dyDescent="0.35">
      <c r="A58" s="162"/>
      <c r="B58" s="165"/>
      <c r="C58" s="71" t="s">
        <v>186</v>
      </c>
      <c r="D58" s="71" t="s">
        <v>404</v>
      </c>
      <c r="E58" s="71"/>
      <c r="F58" s="71" t="s">
        <v>405</v>
      </c>
      <c r="G58" s="71" t="s">
        <v>102</v>
      </c>
      <c r="H58" s="71"/>
      <c r="I58" s="71" t="s">
        <v>406</v>
      </c>
      <c r="J58" s="71" t="s">
        <v>94</v>
      </c>
      <c r="K58" s="71" t="s">
        <v>407</v>
      </c>
      <c r="L58" s="71"/>
      <c r="M58" s="71" t="s">
        <v>408</v>
      </c>
      <c r="N58" s="71"/>
      <c r="O58" s="71" t="s">
        <v>409</v>
      </c>
      <c r="P58" s="71"/>
      <c r="Q58" s="80" t="s">
        <v>410</v>
      </c>
      <c r="R58" s="73" t="s">
        <v>2</v>
      </c>
      <c r="S58" s="73" t="s">
        <v>2</v>
      </c>
      <c r="T58" s="73" t="s">
        <v>2</v>
      </c>
      <c r="U58" s="73" t="s">
        <v>2</v>
      </c>
      <c r="V58" s="87"/>
      <c r="W58" s="87"/>
      <c r="X58" s="87">
        <v>7844</v>
      </c>
      <c r="Y58" s="87"/>
      <c r="Z58" s="90"/>
      <c r="AA58" s="89"/>
      <c r="AB58" s="89"/>
      <c r="AC58" s="85">
        <f t="shared" si="0"/>
        <v>7844</v>
      </c>
      <c r="AD58" s="21"/>
    </row>
    <row r="59" spans="1:30" ht="15" customHeight="1" x14ac:dyDescent="0.35">
      <c r="A59" s="162"/>
      <c r="B59" s="165"/>
      <c r="C59" s="71" t="s">
        <v>89</v>
      </c>
      <c r="D59" s="71" t="s">
        <v>411</v>
      </c>
      <c r="E59" s="71"/>
      <c r="F59" s="71" t="s">
        <v>412</v>
      </c>
      <c r="G59" s="71" t="s">
        <v>102</v>
      </c>
      <c r="H59" s="71"/>
      <c r="I59" s="71" t="s">
        <v>148</v>
      </c>
      <c r="J59" s="71" t="s">
        <v>94</v>
      </c>
      <c r="K59" s="71" t="s">
        <v>413</v>
      </c>
      <c r="L59" s="71"/>
      <c r="M59" s="71" t="s">
        <v>414</v>
      </c>
      <c r="N59" s="71"/>
      <c r="O59" s="71" t="s">
        <v>415</v>
      </c>
      <c r="P59" s="71"/>
      <c r="Q59" s="71" t="s">
        <v>416</v>
      </c>
      <c r="R59" s="73" t="s">
        <v>2</v>
      </c>
      <c r="S59" s="73" t="s">
        <v>2</v>
      </c>
      <c r="T59" s="73" t="s">
        <v>2</v>
      </c>
      <c r="U59" s="73" t="s">
        <v>2</v>
      </c>
      <c r="V59" s="87"/>
      <c r="W59" s="87">
        <v>180</v>
      </c>
      <c r="X59" s="87"/>
      <c r="Y59" s="87"/>
      <c r="Z59" s="90"/>
      <c r="AA59" s="89"/>
      <c r="AB59" s="89"/>
      <c r="AC59" s="85">
        <f t="shared" si="0"/>
        <v>180</v>
      </c>
      <c r="AD59" s="21"/>
    </row>
    <row r="60" spans="1:30" ht="15" customHeight="1" x14ac:dyDescent="0.35">
      <c r="A60" s="162"/>
      <c r="B60" s="165"/>
      <c r="C60" s="71" t="s">
        <v>89</v>
      </c>
      <c r="D60" s="71" t="s">
        <v>417</v>
      </c>
      <c r="E60" s="71"/>
      <c r="F60" s="71" t="s">
        <v>412</v>
      </c>
      <c r="G60" s="71" t="s">
        <v>92</v>
      </c>
      <c r="H60" s="71"/>
      <c r="I60" s="71" t="s">
        <v>382</v>
      </c>
      <c r="J60" s="71" t="s">
        <v>94</v>
      </c>
      <c r="K60" s="71" t="s">
        <v>418</v>
      </c>
      <c r="L60" s="71"/>
      <c r="M60" s="71" t="s">
        <v>419</v>
      </c>
      <c r="N60" s="71"/>
      <c r="O60" s="71" t="s">
        <v>386</v>
      </c>
      <c r="P60" s="71"/>
      <c r="Q60" s="71" t="s">
        <v>420</v>
      </c>
      <c r="R60" s="73" t="s">
        <v>2</v>
      </c>
      <c r="S60" s="73" t="s">
        <v>2</v>
      </c>
      <c r="T60" s="73" t="s">
        <v>2</v>
      </c>
      <c r="U60" s="73" t="s">
        <v>2</v>
      </c>
      <c r="V60" s="87">
        <v>332</v>
      </c>
      <c r="W60" s="87"/>
      <c r="X60" s="87"/>
      <c r="Y60" s="87"/>
      <c r="Z60" s="90"/>
      <c r="AA60" s="89"/>
      <c r="AB60" s="89"/>
      <c r="AC60" s="85">
        <f t="shared" si="0"/>
        <v>332</v>
      </c>
      <c r="AD60" s="21"/>
    </row>
    <row r="61" spans="1:30" ht="15" customHeight="1" x14ac:dyDescent="0.35">
      <c r="A61" s="162"/>
      <c r="B61" s="165"/>
      <c r="C61" s="71" t="s">
        <v>421</v>
      </c>
      <c r="D61" s="71" t="s">
        <v>422</v>
      </c>
      <c r="E61" s="71"/>
      <c r="F61" s="71" t="s">
        <v>423</v>
      </c>
      <c r="G61" s="71" t="s">
        <v>102</v>
      </c>
      <c r="H61" s="71"/>
      <c r="I61" s="71" t="s">
        <v>424</v>
      </c>
      <c r="J61" s="71" t="s">
        <v>94</v>
      </c>
      <c r="K61" s="71" t="s">
        <v>425</v>
      </c>
      <c r="L61" s="71"/>
      <c r="M61" s="71" t="s">
        <v>426</v>
      </c>
      <c r="N61" s="71"/>
      <c r="O61" s="71" t="s">
        <v>427</v>
      </c>
      <c r="P61" s="71"/>
      <c r="Q61" s="71" t="s">
        <v>428</v>
      </c>
      <c r="R61" s="73" t="s">
        <v>2</v>
      </c>
      <c r="S61" s="73" t="s">
        <v>2</v>
      </c>
      <c r="T61" s="73" t="s">
        <v>2</v>
      </c>
      <c r="U61" s="73" t="s">
        <v>2</v>
      </c>
      <c r="V61" s="87">
        <v>343</v>
      </c>
      <c r="W61" s="87"/>
      <c r="X61" s="87"/>
      <c r="Y61" s="87"/>
      <c r="Z61" s="90"/>
      <c r="AA61" s="89"/>
      <c r="AB61" s="89"/>
      <c r="AC61" s="85">
        <f t="shared" si="0"/>
        <v>343</v>
      </c>
      <c r="AD61" s="21"/>
    </row>
    <row r="62" spans="1:30" ht="15" customHeight="1" x14ac:dyDescent="0.35">
      <c r="A62" s="162"/>
      <c r="B62" s="165"/>
      <c r="C62" s="71" t="s">
        <v>89</v>
      </c>
      <c r="D62" s="71" t="s">
        <v>220</v>
      </c>
      <c r="E62" s="71"/>
      <c r="F62" s="71" t="s">
        <v>429</v>
      </c>
      <c r="G62" s="71" t="s">
        <v>92</v>
      </c>
      <c r="H62" s="71"/>
      <c r="I62" s="71" t="s">
        <v>430</v>
      </c>
      <c r="J62" s="71" t="s">
        <v>94</v>
      </c>
      <c r="K62" s="71" t="s">
        <v>431</v>
      </c>
      <c r="L62" s="71"/>
      <c r="M62" s="71" t="s">
        <v>432</v>
      </c>
      <c r="N62" s="71"/>
      <c r="O62" s="71" t="s">
        <v>433</v>
      </c>
      <c r="P62" s="71"/>
      <c r="Q62" s="71" t="s">
        <v>434</v>
      </c>
      <c r="R62" s="73" t="s">
        <v>2</v>
      </c>
      <c r="S62" s="73" t="s">
        <v>2</v>
      </c>
      <c r="T62" s="73" t="s">
        <v>2</v>
      </c>
      <c r="U62" s="73" t="s">
        <v>2</v>
      </c>
      <c r="V62" s="87">
        <v>675</v>
      </c>
      <c r="W62" s="87"/>
      <c r="X62" s="87"/>
      <c r="Y62" s="87"/>
      <c r="Z62" s="90"/>
      <c r="AA62" s="89"/>
      <c r="AB62" s="89"/>
      <c r="AC62" s="85">
        <f t="shared" si="0"/>
        <v>675</v>
      </c>
      <c r="AD62" s="21"/>
    </row>
    <row r="63" spans="1:30" ht="15" customHeight="1" x14ac:dyDescent="0.35">
      <c r="A63" s="162"/>
      <c r="B63" s="165"/>
      <c r="C63" s="71" t="s">
        <v>89</v>
      </c>
      <c r="D63" s="71" t="s">
        <v>435</v>
      </c>
      <c r="E63" s="71"/>
      <c r="F63" s="71" t="s">
        <v>436</v>
      </c>
      <c r="G63" s="71" t="s">
        <v>102</v>
      </c>
      <c r="H63" s="71"/>
      <c r="I63" s="71" t="s">
        <v>437</v>
      </c>
      <c r="J63" s="71" t="s">
        <v>94</v>
      </c>
      <c r="K63" s="71" t="s">
        <v>438</v>
      </c>
      <c r="L63" s="71"/>
      <c r="M63" s="71" t="s">
        <v>439</v>
      </c>
      <c r="N63" s="71" t="s">
        <v>440</v>
      </c>
      <c r="O63" s="71" t="s">
        <v>441</v>
      </c>
      <c r="P63" s="71"/>
      <c r="Q63" s="71" t="s">
        <v>442</v>
      </c>
      <c r="R63" s="73" t="s">
        <v>2</v>
      </c>
      <c r="S63" s="73" t="s">
        <v>2</v>
      </c>
      <c r="T63" s="73" t="s">
        <v>2</v>
      </c>
      <c r="U63" s="73" t="s">
        <v>2</v>
      </c>
      <c r="V63" s="87"/>
      <c r="W63" s="87"/>
      <c r="X63" s="87">
        <v>425</v>
      </c>
      <c r="Y63" s="87"/>
      <c r="Z63" s="90"/>
      <c r="AA63" s="89"/>
      <c r="AB63" s="89"/>
      <c r="AC63" s="85">
        <f t="shared" si="0"/>
        <v>425</v>
      </c>
      <c r="AD63" s="21"/>
    </row>
    <row r="64" spans="1:30" ht="15" customHeight="1" x14ac:dyDescent="0.35">
      <c r="A64" s="162"/>
      <c r="B64" s="165"/>
      <c r="C64" s="71" t="s">
        <v>396</v>
      </c>
      <c r="D64" s="71" t="s">
        <v>443</v>
      </c>
      <c r="E64" s="71"/>
      <c r="F64" s="71" t="s">
        <v>444</v>
      </c>
      <c r="G64" s="71" t="s">
        <v>102</v>
      </c>
      <c r="H64" s="71"/>
      <c r="I64" s="71" t="s">
        <v>163</v>
      </c>
      <c r="J64" s="71" t="s">
        <v>94</v>
      </c>
      <c r="K64" s="71" t="s">
        <v>445</v>
      </c>
      <c r="L64" s="71"/>
      <c r="M64" s="71" t="s">
        <v>446</v>
      </c>
      <c r="N64" s="71" t="s">
        <v>447</v>
      </c>
      <c r="O64" s="71" t="s">
        <v>448</v>
      </c>
      <c r="P64" s="71"/>
      <c r="Q64" s="71" t="s">
        <v>449</v>
      </c>
      <c r="R64" s="73" t="s">
        <v>2</v>
      </c>
      <c r="S64" s="73" t="s">
        <v>2</v>
      </c>
      <c r="T64" s="73" t="s">
        <v>2</v>
      </c>
      <c r="U64" s="73" t="s">
        <v>2</v>
      </c>
      <c r="V64" s="87"/>
      <c r="W64" s="87"/>
      <c r="X64" s="87">
        <v>506</v>
      </c>
      <c r="Y64" s="87"/>
      <c r="Z64" s="90"/>
      <c r="AA64" s="89"/>
      <c r="AB64" s="89"/>
      <c r="AC64" s="85">
        <f t="shared" si="0"/>
        <v>506</v>
      </c>
      <c r="AD64" s="21"/>
    </row>
    <row r="65" spans="1:30" ht="15" customHeight="1" x14ac:dyDescent="0.35">
      <c r="A65" s="162"/>
      <c r="B65" s="165"/>
      <c r="C65" s="71" t="s">
        <v>89</v>
      </c>
      <c r="D65" s="71" t="s">
        <v>450</v>
      </c>
      <c r="E65" s="71"/>
      <c r="F65" s="71" t="s">
        <v>451</v>
      </c>
      <c r="G65" s="71" t="s">
        <v>102</v>
      </c>
      <c r="H65" s="71"/>
      <c r="I65" s="71" t="s">
        <v>171</v>
      </c>
      <c r="J65" s="71" t="s">
        <v>94</v>
      </c>
      <c r="K65" s="71" t="s">
        <v>452</v>
      </c>
      <c r="L65" s="71"/>
      <c r="M65" s="71" t="s">
        <v>453</v>
      </c>
      <c r="N65" s="71"/>
      <c r="O65" s="71" t="s">
        <v>454</v>
      </c>
      <c r="P65" s="71"/>
      <c r="Q65" s="71" t="s">
        <v>455</v>
      </c>
      <c r="R65" s="73" t="s">
        <v>2</v>
      </c>
      <c r="S65" s="73" t="s">
        <v>2</v>
      </c>
      <c r="T65" s="73" t="s">
        <v>2</v>
      </c>
      <c r="U65" s="73" t="s">
        <v>2</v>
      </c>
      <c r="V65" s="87"/>
      <c r="W65" s="87">
        <v>223</v>
      </c>
      <c r="X65" s="87"/>
      <c r="Y65" s="87"/>
      <c r="Z65" s="90"/>
      <c r="AA65" s="89"/>
      <c r="AB65" s="89"/>
      <c r="AC65" s="85">
        <f t="shared" si="0"/>
        <v>223</v>
      </c>
      <c r="AD65" s="21"/>
    </row>
    <row r="66" spans="1:30" ht="15" customHeight="1" x14ac:dyDescent="0.35">
      <c r="A66" s="162"/>
      <c r="B66" s="165"/>
      <c r="C66" s="71" t="s">
        <v>89</v>
      </c>
      <c r="D66" s="71" t="s">
        <v>456</v>
      </c>
      <c r="E66" s="71"/>
      <c r="F66" s="71" t="s">
        <v>457</v>
      </c>
      <c r="G66" s="71" t="s">
        <v>92</v>
      </c>
      <c r="H66" s="71"/>
      <c r="I66" s="71" t="s">
        <v>156</v>
      </c>
      <c r="J66" s="71" t="s">
        <v>94</v>
      </c>
      <c r="K66" s="71" t="s">
        <v>157</v>
      </c>
      <c r="L66" s="71"/>
      <c r="M66" s="71" t="s">
        <v>158</v>
      </c>
      <c r="N66" s="71"/>
      <c r="O66" s="71" t="s">
        <v>159</v>
      </c>
      <c r="P66" s="71"/>
      <c r="Q66" s="71" t="s">
        <v>458</v>
      </c>
      <c r="R66" s="73" t="s">
        <v>2</v>
      </c>
      <c r="S66" s="73" t="s">
        <v>2</v>
      </c>
      <c r="T66" s="73" t="s">
        <v>2</v>
      </c>
      <c r="U66" s="73" t="s">
        <v>2</v>
      </c>
      <c r="V66" s="87">
        <v>332</v>
      </c>
      <c r="W66" s="87"/>
      <c r="X66" s="87"/>
      <c r="Y66" s="87"/>
      <c r="Z66" s="90"/>
      <c r="AA66" s="89"/>
      <c r="AB66" s="89"/>
      <c r="AC66" s="85">
        <f t="shared" si="0"/>
        <v>332</v>
      </c>
      <c r="AD66" s="21"/>
    </row>
    <row r="67" spans="1:30" ht="15" customHeight="1" x14ac:dyDescent="0.35">
      <c r="A67" s="162"/>
      <c r="B67" s="165"/>
      <c r="C67" s="71" t="s">
        <v>89</v>
      </c>
      <c r="D67" s="71" t="s">
        <v>459</v>
      </c>
      <c r="E67" s="71"/>
      <c r="F67" s="71" t="s">
        <v>460</v>
      </c>
      <c r="G67" s="71" t="s">
        <v>102</v>
      </c>
      <c r="H67" s="71"/>
      <c r="I67" s="71" t="s">
        <v>461</v>
      </c>
      <c r="J67" s="71" t="s">
        <v>94</v>
      </c>
      <c r="K67" s="71" t="s">
        <v>462</v>
      </c>
      <c r="L67" s="71"/>
      <c r="M67" s="71" t="s">
        <v>463</v>
      </c>
      <c r="N67" s="71"/>
      <c r="O67" s="71" t="s">
        <v>464</v>
      </c>
      <c r="P67" s="71"/>
      <c r="Q67" s="71" t="s">
        <v>465</v>
      </c>
      <c r="R67" s="73" t="s">
        <v>2</v>
      </c>
      <c r="S67" s="73" t="s">
        <v>2</v>
      </c>
      <c r="T67" s="73" t="s">
        <v>2</v>
      </c>
      <c r="U67" s="73" t="s">
        <v>2</v>
      </c>
      <c r="V67" s="87">
        <v>195</v>
      </c>
      <c r="W67" s="87"/>
      <c r="X67" s="87"/>
      <c r="Y67" s="87"/>
      <c r="Z67" s="90"/>
      <c r="AA67" s="89"/>
      <c r="AB67" s="89"/>
      <c r="AC67" s="85">
        <f t="shared" si="0"/>
        <v>195</v>
      </c>
      <c r="AD67" s="21"/>
    </row>
    <row r="68" spans="1:30" ht="15" customHeight="1" x14ac:dyDescent="0.35">
      <c r="A68" s="162"/>
      <c r="B68" s="165"/>
      <c r="C68" s="71" t="s">
        <v>186</v>
      </c>
      <c r="D68" s="71" t="s">
        <v>466</v>
      </c>
      <c r="E68" s="71"/>
      <c r="F68" s="71" t="s">
        <v>467</v>
      </c>
      <c r="G68" s="71" t="s">
        <v>102</v>
      </c>
      <c r="H68" s="71"/>
      <c r="I68" s="71" t="s">
        <v>117</v>
      </c>
      <c r="J68" s="71" t="s">
        <v>94</v>
      </c>
      <c r="K68" s="71" t="s">
        <v>468</v>
      </c>
      <c r="L68" s="71"/>
      <c r="M68" s="71" t="s">
        <v>119</v>
      </c>
      <c r="N68" s="71"/>
      <c r="O68" s="71" t="s">
        <v>120</v>
      </c>
      <c r="P68" s="71"/>
      <c r="Q68" s="71" t="s">
        <v>469</v>
      </c>
      <c r="R68" s="73" t="s">
        <v>2</v>
      </c>
      <c r="S68" s="73" t="s">
        <v>2</v>
      </c>
      <c r="T68" s="73" t="s">
        <v>2</v>
      </c>
      <c r="U68" s="73" t="s">
        <v>2</v>
      </c>
      <c r="V68" s="87"/>
      <c r="W68" s="87"/>
      <c r="X68" s="87">
        <v>4165</v>
      </c>
      <c r="Y68" s="87"/>
      <c r="Z68" s="90"/>
      <c r="AA68" s="89"/>
      <c r="AB68" s="89"/>
      <c r="AC68" s="85">
        <f t="shared" si="0"/>
        <v>4165</v>
      </c>
      <c r="AD68" s="21"/>
    </row>
    <row r="69" spans="1:30" ht="15" customHeight="1" x14ac:dyDescent="0.35">
      <c r="A69" s="162"/>
      <c r="B69" s="165"/>
      <c r="C69" s="71" t="s">
        <v>89</v>
      </c>
      <c r="D69" s="71" t="s">
        <v>470</v>
      </c>
      <c r="E69" s="71"/>
      <c r="F69" s="71" t="s">
        <v>471</v>
      </c>
      <c r="G69" s="71" t="s">
        <v>92</v>
      </c>
      <c r="H69" s="71" t="s">
        <v>472</v>
      </c>
      <c r="I69" s="71" t="s">
        <v>117</v>
      </c>
      <c r="J69" s="71" t="s">
        <v>94</v>
      </c>
      <c r="K69" s="71" t="s">
        <v>118</v>
      </c>
      <c r="L69" s="71"/>
      <c r="M69" s="71" t="s">
        <v>119</v>
      </c>
      <c r="N69" s="71"/>
      <c r="O69" s="71" t="s">
        <v>120</v>
      </c>
      <c r="P69" s="71"/>
      <c r="Q69" s="71" t="s">
        <v>473</v>
      </c>
      <c r="R69" s="73" t="s">
        <v>2</v>
      </c>
      <c r="S69" s="73" t="s">
        <v>2</v>
      </c>
      <c r="T69" s="73" t="s">
        <v>2</v>
      </c>
      <c r="U69" s="73" t="s">
        <v>2</v>
      </c>
      <c r="V69" s="87">
        <v>332</v>
      </c>
      <c r="W69" s="87"/>
      <c r="X69" s="87">
        <v>2835</v>
      </c>
      <c r="Y69" s="87"/>
      <c r="Z69" s="90"/>
      <c r="AA69" s="89"/>
      <c r="AB69" s="89"/>
      <c r="AC69" s="85">
        <f t="shared" si="0"/>
        <v>3167</v>
      </c>
      <c r="AD69" s="21"/>
    </row>
    <row r="70" spans="1:30" ht="15" customHeight="1" x14ac:dyDescent="0.35">
      <c r="A70" s="162"/>
      <c r="B70" s="165"/>
      <c r="C70" s="71" t="s">
        <v>186</v>
      </c>
      <c r="D70" s="71" t="s">
        <v>474</v>
      </c>
      <c r="E70" s="71" t="s">
        <v>90</v>
      </c>
      <c r="F70" s="71" t="s">
        <v>475</v>
      </c>
      <c r="G70" s="71" t="s">
        <v>102</v>
      </c>
      <c r="H70" s="71" t="s">
        <v>476</v>
      </c>
      <c r="I70" s="71" t="s">
        <v>171</v>
      </c>
      <c r="J70" s="71" t="s">
        <v>94</v>
      </c>
      <c r="K70" s="71" t="s">
        <v>477</v>
      </c>
      <c r="L70" s="71"/>
      <c r="M70" s="71" t="s">
        <v>478</v>
      </c>
      <c r="N70" s="71" t="s">
        <v>479</v>
      </c>
      <c r="O70" s="71" t="s">
        <v>480</v>
      </c>
      <c r="P70" s="71" t="s">
        <v>481</v>
      </c>
      <c r="Q70" s="80" t="s">
        <v>841</v>
      </c>
      <c r="R70" s="73" t="s">
        <v>2</v>
      </c>
      <c r="S70" s="73" t="s">
        <v>2</v>
      </c>
      <c r="T70" s="73" t="s">
        <v>2</v>
      </c>
      <c r="U70" s="73" t="s">
        <v>2</v>
      </c>
      <c r="V70" s="87">
        <v>113</v>
      </c>
      <c r="W70" s="87"/>
      <c r="X70" s="87"/>
      <c r="Y70" s="87"/>
      <c r="Z70" s="90"/>
      <c r="AA70" s="89"/>
      <c r="AB70" s="89"/>
      <c r="AC70" s="85">
        <f t="shared" si="0"/>
        <v>113</v>
      </c>
      <c r="AD70" s="21"/>
    </row>
    <row r="71" spans="1:30" ht="15" customHeight="1" x14ac:dyDescent="0.35">
      <c r="A71" s="162"/>
      <c r="B71" s="165"/>
      <c r="C71" s="71" t="s">
        <v>89</v>
      </c>
      <c r="D71" s="71" t="s">
        <v>483</v>
      </c>
      <c r="E71" s="71"/>
      <c r="F71" s="71" t="s">
        <v>484</v>
      </c>
      <c r="G71" s="71" t="s">
        <v>102</v>
      </c>
      <c r="H71" s="71"/>
      <c r="I71" s="71" t="s">
        <v>117</v>
      </c>
      <c r="J71" s="71" t="s">
        <v>94</v>
      </c>
      <c r="K71" s="71" t="s">
        <v>118</v>
      </c>
      <c r="L71" s="71"/>
      <c r="M71" s="71" t="s">
        <v>119</v>
      </c>
      <c r="N71" s="71"/>
      <c r="O71" s="71" t="s">
        <v>120</v>
      </c>
      <c r="P71" s="71"/>
      <c r="Q71" s="71"/>
      <c r="R71" s="73" t="s">
        <v>2</v>
      </c>
      <c r="S71" s="73" t="s">
        <v>2</v>
      </c>
      <c r="T71" s="73" t="s">
        <v>2</v>
      </c>
      <c r="U71" s="73" t="s">
        <v>2</v>
      </c>
      <c r="V71" s="87"/>
      <c r="W71" s="87"/>
      <c r="X71" s="87">
        <v>315</v>
      </c>
      <c r="Y71" s="87"/>
      <c r="Z71" s="90"/>
      <c r="AA71" s="89"/>
      <c r="AB71" s="89"/>
      <c r="AC71" s="85">
        <f t="shared" si="0"/>
        <v>315</v>
      </c>
      <c r="AD71" s="21"/>
    </row>
    <row r="72" spans="1:30" ht="15" customHeight="1" x14ac:dyDescent="0.35">
      <c r="A72" s="162"/>
      <c r="B72" s="165"/>
      <c r="C72" s="71" t="s">
        <v>89</v>
      </c>
      <c r="D72" s="71" t="s">
        <v>485</v>
      </c>
      <c r="E72" s="71"/>
      <c r="F72" s="71" t="s">
        <v>486</v>
      </c>
      <c r="G72" s="71" t="s">
        <v>102</v>
      </c>
      <c r="H72" s="71"/>
      <c r="I72" s="71" t="s">
        <v>117</v>
      </c>
      <c r="J72" s="71" t="s">
        <v>94</v>
      </c>
      <c r="K72" s="71" t="s">
        <v>118</v>
      </c>
      <c r="L72" s="71"/>
      <c r="M72" s="71" t="s">
        <v>119</v>
      </c>
      <c r="N72" s="71"/>
      <c r="O72" s="71" t="s">
        <v>120</v>
      </c>
      <c r="P72" s="71"/>
      <c r="Q72" s="71" t="s">
        <v>487</v>
      </c>
      <c r="R72" s="73" t="s">
        <v>2</v>
      </c>
      <c r="S72" s="73" t="s">
        <v>2</v>
      </c>
      <c r="T72" s="73" t="s">
        <v>2</v>
      </c>
      <c r="U72" s="73" t="s">
        <v>2</v>
      </c>
      <c r="V72" s="87"/>
      <c r="W72" s="87"/>
      <c r="X72" s="87">
        <v>735</v>
      </c>
      <c r="Y72" s="87"/>
      <c r="Z72" s="90"/>
      <c r="AA72" s="89"/>
      <c r="AB72" s="89"/>
      <c r="AC72" s="85">
        <f t="shared" ref="AC72:AC121" si="1">SUM(V72:Y72)</f>
        <v>735</v>
      </c>
      <c r="AD72" s="21"/>
    </row>
    <row r="73" spans="1:30" ht="15" customHeight="1" x14ac:dyDescent="0.35">
      <c r="A73" s="162"/>
      <c r="B73" s="165"/>
      <c r="C73" s="71" t="s">
        <v>89</v>
      </c>
      <c r="D73" s="71" t="s">
        <v>488</v>
      </c>
      <c r="E73" s="71"/>
      <c r="F73" s="71" t="s">
        <v>489</v>
      </c>
      <c r="G73" s="71" t="s">
        <v>102</v>
      </c>
      <c r="H73" s="71"/>
      <c r="I73" s="71" t="s">
        <v>163</v>
      </c>
      <c r="J73" s="71" t="s">
        <v>94</v>
      </c>
      <c r="K73" s="71" t="s">
        <v>490</v>
      </c>
      <c r="L73" s="71"/>
      <c r="M73" s="71" t="s">
        <v>491</v>
      </c>
      <c r="N73" s="71" t="s">
        <v>492</v>
      </c>
      <c r="O73" s="71" t="s">
        <v>493</v>
      </c>
      <c r="P73" s="71"/>
      <c r="Q73" s="71" t="s">
        <v>494</v>
      </c>
      <c r="R73" s="73" t="s">
        <v>2</v>
      </c>
      <c r="S73" s="73" t="s">
        <v>2</v>
      </c>
      <c r="T73" s="73" t="s">
        <v>2</v>
      </c>
      <c r="U73" s="73" t="s">
        <v>2</v>
      </c>
      <c r="V73" s="87"/>
      <c r="W73" s="87"/>
      <c r="X73" s="87">
        <v>1048</v>
      </c>
      <c r="Y73" s="87"/>
      <c r="Z73" s="90"/>
      <c r="AA73" s="89"/>
      <c r="AB73" s="89"/>
      <c r="AC73" s="85">
        <f t="shared" si="1"/>
        <v>1048</v>
      </c>
      <c r="AD73" s="21"/>
    </row>
    <row r="74" spans="1:30" ht="15" customHeight="1" x14ac:dyDescent="0.35">
      <c r="A74" s="162"/>
      <c r="B74" s="165"/>
      <c r="C74" s="71" t="s">
        <v>186</v>
      </c>
      <c r="D74" s="71" t="s">
        <v>495</v>
      </c>
      <c r="E74" s="71"/>
      <c r="F74" s="71" t="s">
        <v>496</v>
      </c>
      <c r="G74" s="71" t="s">
        <v>102</v>
      </c>
      <c r="H74" s="71"/>
      <c r="I74" s="71" t="s">
        <v>163</v>
      </c>
      <c r="J74" s="71" t="s">
        <v>94</v>
      </c>
      <c r="K74" s="71" t="s">
        <v>497</v>
      </c>
      <c r="L74" s="71"/>
      <c r="M74" s="71" t="s">
        <v>498</v>
      </c>
      <c r="N74" s="71" t="s">
        <v>499</v>
      </c>
      <c r="O74" s="71" t="s">
        <v>500</v>
      </c>
      <c r="P74" s="71"/>
      <c r="Q74" s="71" t="s">
        <v>501</v>
      </c>
      <c r="R74" s="73" t="s">
        <v>2</v>
      </c>
      <c r="S74" s="73" t="s">
        <v>2</v>
      </c>
      <c r="T74" s="73" t="s">
        <v>2</v>
      </c>
      <c r="U74" s="73" t="s">
        <v>2</v>
      </c>
      <c r="V74" s="87"/>
      <c r="W74" s="87"/>
      <c r="X74" s="87">
        <v>840</v>
      </c>
      <c r="Y74" s="87"/>
      <c r="Z74" s="90"/>
      <c r="AA74" s="89"/>
      <c r="AB74" s="89"/>
      <c r="AC74" s="85">
        <f t="shared" si="1"/>
        <v>840</v>
      </c>
      <c r="AD74" s="21"/>
    </row>
    <row r="75" spans="1:30" ht="15" customHeight="1" x14ac:dyDescent="0.35">
      <c r="A75" s="162"/>
      <c r="B75" s="165"/>
      <c r="C75" s="71" t="s">
        <v>89</v>
      </c>
      <c r="D75" s="71" t="s">
        <v>502</v>
      </c>
      <c r="E75" s="71" t="s">
        <v>143</v>
      </c>
      <c r="F75" s="71" t="s">
        <v>503</v>
      </c>
      <c r="G75" s="71" t="s">
        <v>102</v>
      </c>
      <c r="H75" s="71"/>
      <c r="I75" s="71" t="s">
        <v>190</v>
      </c>
      <c r="J75" s="71" t="s">
        <v>94</v>
      </c>
      <c r="K75" s="71" t="s">
        <v>504</v>
      </c>
      <c r="L75" s="71"/>
      <c r="M75" s="71" t="s">
        <v>505</v>
      </c>
      <c r="N75" s="71"/>
      <c r="O75" s="71" t="s">
        <v>506</v>
      </c>
      <c r="P75" s="71"/>
      <c r="Q75" s="71" t="s">
        <v>507</v>
      </c>
      <c r="R75" s="73" t="s">
        <v>2</v>
      </c>
      <c r="S75" s="73" t="s">
        <v>2</v>
      </c>
      <c r="T75" s="73" t="s">
        <v>2</v>
      </c>
      <c r="U75" s="73" t="s">
        <v>2</v>
      </c>
      <c r="V75" s="87"/>
      <c r="W75" s="87"/>
      <c r="X75" s="87">
        <v>680</v>
      </c>
      <c r="Y75" s="87"/>
      <c r="Z75" s="90"/>
      <c r="AA75" s="89"/>
      <c r="AB75" s="89"/>
      <c r="AC75" s="85">
        <f t="shared" si="1"/>
        <v>680</v>
      </c>
      <c r="AD75" s="21"/>
    </row>
    <row r="76" spans="1:30" ht="15" customHeight="1" x14ac:dyDescent="0.35">
      <c r="A76" s="162"/>
      <c r="B76" s="165"/>
      <c r="C76" s="71" t="s">
        <v>202</v>
      </c>
      <c r="D76" s="71" t="s">
        <v>508</v>
      </c>
      <c r="E76" s="71"/>
      <c r="F76" s="71" t="s">
        <v>509</v>
      </c>
      <c r="G76" s="71" t="s">
        <v>102</v>
      </c>
      <c r="H76" s="71"/>
      <c r="I76" s="71" t="s">
        <v>252</v>
      </c>
      <c r="J76" s="71" t="s">
        <v>94</v>
      </c>
      <c r="K76" s="71" t="s">
        <v>510</v>
      </c>
      <c r="L76" s="71"/>
      <c r="M76" s="71" t="s">
        <v>511</v>
      </c>
      <c r="N76" s="71" t="s">
        <v>255</v>
      </c>
      <c r="O76" s="71" t="s">
        <v>256</v>
      </c>
      <c r="P76" s="71"/>
      <c r="Q76" s="71" t="s">
        <v>512</v>
      </c>
      <c r="R76" s="73" t="s">
        <v>2</v>
      </c>
      <c r="S76" s="73" t="s">
        <v>2</v>
      </c>
      <c r="T76" s="73" t="s">
        <v>2</v>
      </c>
      <c r="U76" s="73" t="s">
        <v>2</v>
      </c>
      <c r="V76" s="87"/>
      <c r="W76" s="87"/>
      <c r="X76" s="87">
        <v>506</v>
      </c>
      <c r="Y76" s="87">
        <v>59</v>
      </c>
      <c r="Z76" s="90"/>
      <c r="AA76" s="89"/>
      <c r="AB76" s="89"/>
      <c r="AC76" s="85">
        <f t="shared" si="1"/>
        <v>565</v>
      </c>
      <c r="AD76" s="21"/>
    </row>
    <row r="77" spans="1:30" ht="15" customHeight="1" x14ac:dyDescent="0.35">
      <c r="A77" s="162"/>
      <c r="B77" s="165"/>
      <c r="C77" s="71" t="s">
        <v>89</v>
      </c>
      <c r="D77" s="71" t="s">
        <v>90</v>
      </c>
      <c r="E77" s="71"/>
      <c r="F77" s="71" t="s">
        <v>513</v>
      </c>
      <c r="G77" s="71" t="s">
        <v>102</v>
      </c>
      <c r="H77" s="71"/>
      <c r="I77" s="71" t="s">
        <v>222</v>
      </c>
      <c r="J77" s="71" t="s">
        <v>94</v>
      </c>
      <c r="K77" s="71" t="s">
        <v>514</v>
      </c>
      <c r="L77" s="71"/>
      <c r="M77" s="71" t="s">
        <v>515</v>
      </c>
      <c r="N77" s="71"/>
      <c r="O77" s="71" t="s">
        <v>225</v>
      </c>
      <c r="P77" s="71"/>
      <c r="Q77" s="71" t="s">
        <v>516</v>
      </c>
      <c r="R77" s="73" t="s">
        <v>2</v>
      </c>
      <c r="S77" s="73" t="s">
        <v>2</v>
      </c>
      <c r="T77" s="73" t="s">
        <v>2</v>
      </c>
      <c r="U77" s="73" t="s">
        <v>2</v>
      </c>
      <c r="V77" s="87">
        <v>619</v>
      </c>
      <c r="W77" s="87"/>
      <c r="X77" s="87">
        <v>510</v>
      </c>
      <c r="Y77" s="87"/>
      <c r="Z77" s="90"/>
      <c r="AA77" s="89"/>
      <c r="AB77" s="89"/>
      <c r="AC77" s="85">
        <f t="shared" si="1"/>
        <v>1129</v>
      </c>
      <c r="AD77" s="21"/>
    </row>
    <row r="78" spans="1:30" ht="15" customHeight="1" x14ac:dyDescent="0.35">
      <c r="A78" s="162"/>
      <c r="B78" s="165"/>
      <c r="C78" s="71" t="s">
        <v>89</v>
      </c>
      <c r="D78" s="71" t="s">
        <v>517</v>
      </c>
      <c r="E78" s="71"/>
      <c r="F78" s="71" t="s">
        <v>518</v>
      </c>
      <c r="G78" s="71" t="s">
        <v>102</v>
      </c>
      <c r="H78" s="71"/>
      <c r="I78" s="71" t="s">
        <v>519</v>
      </c>
      <c r="J78" s="71" t="s">
        <v>94</v>
      </c>
      <c r="K78" s="71" t="s">
        <v>520</v>
      </c>
      <c r="L78" s="71"/>
      <c r="M78" s="71" t="s">
        <v>521</v>
      </c>
      <c r="N78" s="71"/>
      <c r="O78" s="71" t="s">
        <v>522</v>
      </c>
      <c r="P78" s="71"/>
      <c r="Q78" s="71" t="s">
        <v>523</v>
      </c>
      <c r="R78" s="73" t="s">
        <v>2</v>
      </c>
      <c r="S78" s="73" t="s">
        <v>2</v>
      </c>
      <c r="T78" s="73" t="s">
        <v>2</v>
      </c>
      <c r="U78" s="73" t="s">
        <v>2</v>
      </c>
      <c r="V78" s="87"/>
      <c r="W78" s="87"/>
      <c r="X78" s="87">
        <v>540</v>
      </c>
      <c r="Y78" s="87"/>
      <c r="Z78" s="90"/>
      <c r="AA78" s="89"/>
      <c r="AB78" s="89"/>
      <c r="AC78" s="85">
        <f t="shared" si="1"/>
        <v>540</v>
      </c>
      <c r="AD78" s="21"/>
    </row>
    <row r="79" spans="1:30" ht="15" customHeight="1" x14ac:dyDescent="0.35">
      <c r="A79" s="162"/>
      <c r="B79" s="165"/>
      <c r="C79" s="71" t="s">
        <v>202</v>
      </c>
      <c r="D79" s="71" t="s">
        <v>524</v>
      </c>
      <c r="E79" s="71"/>
      <c r="F79" s="71" t="s">
        <v>525</v>
      </c>
      <c r="G79" s="71" t="s">
        <v>102</v>
      </c>
      <c r="H79" s="71"/>
      <c r="I79" s="71" t="s">
        <v>163</v>
      </c>
      <c r="J79" s="71" t="s">
        <v>94</v>
      </c>
      <c r="K79" s="71" t="s">
        <v>526</v>
      </c>
      <c r="L79" s="71"/>
      <c r="M79" s="71" t="s">
        <v>527</v>
      </c>
      <c r="N79" s="71"/>
      <c r="O79" s="71" t="s">
        <v>528</v>
      </c>
      <c r="P79" s="71"/>
      <c r="Q79" s="71" t="s">
        <v>529</v>
      </c>
      <c r="R79" s="73" t="s">
        <v>2</v>
      </c>
      <c r="S79" s="73" t="s">
        <v>2</v>
      </c>
      <c r="T79" s="73" t="s">
        <v>2</v>
      </c>
      <c r="U79" s="73" t="s">
        <v>2</v>
      </c>
      <c r="V79" s="87"/>
      <c r="W79" s="87"/>
      <c r="X79" s="87">
        <v>945</v>
      </c>
      <c r="Y79" s="87"/>
      <c r="Z79" s="90"/>
      <c r="AA79" s="89"/>
      <c r="AB79" s="89"/>
      <c r="AC79" s="85">
        <f t="shared" si="1"/>
        <v>945</v>
      </c>
      <c r="AD79" s="21"/>
    </row>
    <row r="80" spans="1:30" ht="15" customHeight="1" x14ac:dyDescent="0.35">
      <c r="A80" s="162"/>
      <c r="B80" s="165"/>
      <c r="C80" s="71" t="s">
        <v>186</v>
      </c>
      <c r="D80" s="71" t="s">
        <v>530</v>
      </c>
      <c r="E80" s="71"/>
      <c r="F80" s="71" t="s">
        <v>531</v>
      </c>
      <c r="G80" s="71" t="s">
        <v>102</v>
      </c>
      <c r="H80" s="71"/>
      <c r="I80" s="71" t="s">
        <v>532</v>
      </c>
      <c r="J80" s="71" t="s">
        <v>94</v>
      </c>
      <c r="K80" s="71" t="s">
        <v>533</v>
      </c>
      <c r="L80" s="71"/>
      <c r="M80" s="71" t="s">
        <v>534</v>
      </c>
      <c r="N80" s="71"/>
      <c r="O80" s="71" t="s">
        <v>535</v>
      </c>
      <c r="P80" s="71"/>
      <c r="Q80" s="71" t="s">
        <v>536</v>
      </c>
      <c r="R80" s="73" t="s">
        <v>2</v>
      </c>
      <c r="S80" s="73" t="s">
        <v>2</v>
      </c>
      <c r="T80" s="73" t="s">
        <v>2</v>
      </c>
      <c r="U80" s="73" t="s">
        <v>2</v>
      </c>
      <c r="V80" s="87"/>
      <c r="W80" s="87"/>
      <c r="X80" s="87">
        <v>420</v>
      </c>
      <c r="Y80" s="87"/>
      <c r="Z80" s="90"/>
      <c r="AA80" s="89"/>
      <c r="AB80" s="89"/>
      <c r="AC80" s="85">
        <f t="shared" si="1"/>
        <v>420</v>
      </c>
      <c r="AD80" s="21"/>
    </row>
    <row r="81" spans="1:30" ht="15" customHeight="1" x14ac:dyDescent="0.35">
      <c r="A81" s="162"/>
      <c r="B81" s="165"/>
      <c r="C81" s="71" t="s">
        <v>186</v>
      </c>
      <c r="D81" s="71" t="s">
        <v>537</v>
      </c>
      <c r="E81" s="71" t="s">
        <v>538</v>
      </c>
      <c r="F81" s="71" t="s">
        <v>539</v>
      </c>
      <c r="G81" s="71" t="s">
        <v>189</v>
      </c>
      <c r="H81" s="71" t="s">
        <v>540</v>
      </c>
      <c r="I81" s="71" t="s">
        <v>163</v>
      </c>
      <c r="J81" s="71" t="s">
        <v>94</v>
      </c>
      <c r="K81" s="71" t="s">
        <v>541</v>
      </c>
      <c r="L81" s="71" t="s">
        <v>163</v>
      </c>
      <c r="M81" s="71" t="s">
        <v>542</v>
      </c>
      <c r="N81" s="71" t="s">
        <v>543</v>
      </c>
      <c r="O81" s="71" t="s">
        <v>544</v>
      </c>
      <c r="P81" s="71"/>
      <c r="Q81" s="71" t="s">
        <v>545</v>
      </c>
      <c r="R81" s="73" t="s">
        <v>2</v>
      </c>
      <c r="S81" s="73" t="s">
        <v>2</v>
      </c>
      <c r="T81" s="73" t="s">
        <v>2</v>
      </c>
      <c r="U81" s="73" t="s">
        <v>2</v>
      </c>
      <c r="V81" s="87">
        <v>86</v>
      </c>
      <c r="W81" s="87"/>
      <c r="X81" s="87">
        <v>43449</v>
      </c>
      <c r="Y81" s="87">
        <v>42</v>
      </c>
      <c r="Z81" s="90"/>
      <c r="AA81" s="89"/>
      <c r="AB81" s="89"/>
      <c r="AC81" s="85">
        <f t="shared" si="1"/>
        <v>43577</v>
      </c>
      <c r="AD81" s="21"/>
    </row>
    <row r="82" spans="1:30" ht="15" customHeight="1" x14ac:dyDescent="0.35">
      <c r="A82" s="162"/>
      <c r="B82" s="165"/>
      <c r="C82" s="71" t="s">
        <v>89</v>
      </c>
      <c r="D82" s="71" t="s">
        <v>482</v>
      </c>
      <c r="E82" s="71"/>
      <c r="F82" s="71" t="s">
        <v>546</v>
      </c>
      <c r="G82" s="71" t="s">
        <v>102</v>
      </c>
      <c r="H82" s="71"/>
      <c r="I82" s="71" t="s">
        <v>547</v>
      </c>
      <c r="J82" s="71" t="s">
        <v>94</v>
      </c>
      <c r="K82" s="71" t="s">
        <v>548</v>
      </c>
      <c r="L82" s="71"/>
      <c r="M82" s="71" t="s">
        <v>549</v>
      </c>
      <c r="N82" s="71" t="s">
        <v>550</v>
      </c>
      <c r="O82" s="71" t="s">
        <v>551</v>
      </c>
      <c r="P82" s="71"/>
      <c r="Q82" s="71" t="s">
        <v>552</v>
      </c>
      <c r="R82" s="73" t="s">
        <v>2</v>
      </c>
      <c r="S82" s="73" t="s">
        <v>2</v>
      </c>
      <c r="T82" s="73" t="s">
        <v>2</v>
      </c>
      <c r="U82" s="73" t="s">
        <v>2</v>
      </c>
      <c r="V82" s="87">
        <v>332</v>
      </c>
      <c r="W82" s="87"/>
      <c r="X82" s="87"/>
      <c r="Y82" s="87"/>
      <c r="Z82" s="90"/>
      <c r="AA82" s="89"/>
      <c r="AB82" s="89"/>
      <c r="AC82" s="85">
        <f t="shared" si="1"/>
        <v>332</v>
      </c>
      <c r="AD82" s="21"/>
    </row>
    <row r="83" spans="1:30" ht="15" customHeight="1" x14ac:dyDescent="0.35">
      <c r="A83" s="162"/>
      <c r="B83" s="165"/>
      <c r="C83" s="71" t="s">
        <v>89</v>
      </c>
      <c r="D83" s="71" t="s">
        <v>553</v>
      </c>
      <c r="E83" s="71"/>
      <c r="F83" s="71" t="s">
        <v>554</v>
      </c>
      <c r="G83" s="71" t="s">
        <v>102</v>
      </c>
      <c r="H83" s="71"/>
      <c r="I83" s="71" t="s">
        <v>555</v>
      </c>
      <c r="J83" s="71" t="s">
        <v>94</v>
      </c>
      <c r="K83" s="71" t="s">
        <v>556</v>
      </c>
      <c r="L83" s="71"/>
      <c r="M83" s="71" t="s">
        <v>557</v>
      </c>
      <c r="N83" s="71"/>
      <c r="O83" s="71" t="s">
        <v>558</v>
      </c>
      <c r="P83" s="71"/>
      <c r="Q83" s="71" t="s">
        <v>559</v>
      </c>
      <c r="R83" s="73" t="s">
        <v>2</v>
      </c>
      <c r="S83" s="73" t="s">
        <v>2</v>
      </c>
      <c r="T83" s="73" t="s">
        <v>2</v>
      </c>
      <c r="U83" s="73" t="s">
        <v>2</v>
      </c>
      <c r="V83" s="87">
        <v>641</v>
      </c>
      <c r="W83" s="87"/>
      <c r="X83" s="87"/>
      <c r="Y83" s="87"/>
      <c r="Z83" s="90"/>
      <c r="AA83" s="89"/>
      <c r="AB83" s="89"/>
      <c r="AC83" s="85">
        <f t="shared" si="1"/>
        <v>641</v>
      </c>
      <c r="AD83" s="21"/>
    </row>
    <row r="84" spans="1:30" ht="15" customHeight="1" x14ac:dyDescent="0.35">
      <c r="A84" s="162"/>
      <c r="B84" s="165"/>
      <c r="C84" s="71" t="s">
        <v>89</v>
      </c>
      <c r="D84" s="71" t="s">
        <v>560</v>
      </c>
      <c r="E84" s="71"/>
      <c r="F84" s="71" t="s">
        <v>561</v>
      </c>
      <c r="G84" s="71" t="s">
        <v>189</v>
      </c>
      <c r="H84" s="71"/>
      <c r="I84" s="71" t="s">
        <v>562</v>
      </c>
      <c r="J84" s="71" t="s">
        <v>94</v>
      </c>
      <c r="K84" s="71" t="s">
        <v>563</v>
      </c>
      <c r="L84" s="71"/>
      <c r="M84" s="71" t="s">
        <v>564</v>
      </c>
      <c r="N84" s="71" t="s">
        <v>102</v>
      </c>
      <c r="O84" s="71" t="s">
        <v>565</v>
      </c>
      <c r="P84" s="71"/>
      <c r="Q84" s="71" t="s">
        <v>566</v>
      </c>
      <c r="R84" s="73" t="s">
        <v>2</v>
      </c>
      <c r="S84" s="73" t="s">
        <v>2</v>
      </c>
      <c r="T84" s="73" t="s">
        <v>2</v>
      </c>
      <c r="U84" s="73" t="s">
        <v>2</v>
      </c>
      <c r="V84" s="87">
        <v>149</v>
      </c>
      <c r="W84" s="87"/>
      <c r="X84" s="87"/>
      <c r="Y84" s="87"/>
      <c r="Z84" s="90"/>
      <c r="AA84" s="89"/>
      <c r="AB84" s="89"/>
      <c r="AC84" s="85">
        <f t="shared" si="1"/>
        <v>149</v>
      </c>
      <c r="AD84" s="21"/>
    </row>
    <row r="85" spans="1:30" ht="15" customHeight="1" x14ac:dyDescent="0.35">
      <c r="A85" s="162"/>
      <c r="B85" s="165"/>
      <c r="C85" s="71" t="s">
        <v>89</v>
      </c>
      <c r="D85" s="71" t="s">
        <v>567</v>
      </c>
      <c r="E85" s="71"/>
      <c r="F85" s="71" t="s">
        <v>568</v>
      </c>
      <c r="G85" s="71" t="s">
        <v>102</v>
      </c>
      <c r="H85" s="71"/>
      <c r="I85" s="71" t="s">
        <v>163</v>
      </c>
      <c r="J85" s="71" t="s">
        <v>94</v>
      </c>
      <c r="K85" s="71" t="s">
        <v>295</v>
      </c>
      <c r="L85" s="71" t="s">
        <v>569</v>
      </c>
      <c r="M85" s="71" t="s">
        <v>570</v>
      </c>
      <c r="N85" s="71" t="s">
        <v>571</v>
      </c>
      <c r="O85" s="71" t="s">
        <v>572</v>
      </c>
      <c r="P85" s="71" t="s">
        <v>573</v>
      </c>
      <c r="Q85" s="71" t="s">
        <v>574</v>
      </c>
      <c r="R85" s="73" t="s">
        <v>2</v>
      </c>
      <c r="S85" s="73" t="s">
        <v>2</v>
      </c>
      <c r="T85" s="73" t="s">
        <v>2</v>
      </c>
      <c r="U85" s="73" t="s">
        <v>2</v>
      </c>
      <c r="V85" s="87">
        <v>648</v>
      </c>
      <c r="W85" s="87"/>
      <c r="X85" s="87"/>
      <c r="Y85" s="87"/>
      <c r="Z85" s="90"/>
      <c r="AA85" s="89"/>
      <c r="AB85" s="89"/>
      <c r="AC85" s="85">
        <f t="shared" si="1"/>
        <v>648</v>
      </c>
      <c r="AD85" s="21"/>
    </row>
    <row r="86" spans="1:30" ht="15" customHeight="1" x14ac:dyDescent="0.35">
      <c r="A86" s="162"/>
      <c r="B86" s="165"/>
      <c r="C86" s="71" t="s">
        <v>396</v>
      </c>
      <c r="D86" s="71" t="s">
        <v>575</v>
      </c>
      <c r="E86" s="71"/>
      <c r="F86" s="71" t="s">
        <v>576</v>
      </c>
      <c r="G86" s="71" t="s">
        <v>102</v>
      </c>
      <c r="H86" s="71"/>
      <c r="I86" s="71" t="s">
        <v>577</v>
      </c>
      <c r="J86" s="71" t="s">
        <v>94</v>
      </c>
      <c r="K86" s="71" t="s">
        <v>462</v>
      </c>
      <c r="L86" s="71"/>
      <c r="M86" s="71" t="s">
        <v>463</v>
      </c>
      <c r="N86" s="71"/>
      <c r="O86" s="71" t="s">
        <v>464</v>
      </c>
      <c r="P86" s="71"/>
      <c r="Q86" s="71" t="s">
        <v>578</v>
      </c>
      <c r="R86" s="73" t="s">
        <v>2</v>
      </c>
      <c r="S86" s="73" t="s">
        <v>2</v>
      </c>
      <c r="T86" s="73" t="s">
        <v>2</v>
      </c>
      <c r="U86" s="73" t="s">
        <v>2</v>
      </c>
      <c r="V86" s="87">
        <v>52</v>
      </c>
      <c r="W86" s="87"/>
      <c r="X86" s="87"/>
      <c r="Y86" s="87"/>
      <c r="Z86" s="90"/>
      <c r="AA86" s="89"/>
      <c r="AB86" s="89"/>
      <c r="AC86" s="85">
        <f t="shared" si="1"/>
        <v>52</v>
      </c>
      <c r="AD86" s="21"/>
    </row>
    <row r="87" spans="1:30" ht="15" customHeight="1" x14ac:dyDescent="0.35">
      <c r="A87" s="162"/>
      <c r="B87" s="165"/>
      <c r="C87" s="71" t="s">
        <v>89</v>
      </c>
      <c r="D87" s="71" t="s">
        <v>579</v>
      </c>
      <c r="E87" s="71"/>
      <c r="F87" s="71" t="s">
        <v>580</v>
      </c>
      <c r="G87" s="71" t="s">
        <v>102</v>
      </c>
      <c r="H87" s="71"/>
      <c r="I87" s="71" t="s">
        <v>190</v>
      </c>
      <c r="J87" s="71" t="s">
        <v>94</v>
      </c>
      <c r="K87" s="71" t="s">
        <v>504</v>
      </c>
      <c r="L87" s="71"/>
      <c r="M87" s="71" t="s">
        <v>505</v>
      </c>
      <c r="N87" s="71"/>
      <c r="O87" s="71" t="s">
        <v>506</v>
      </c>
      <c r="P87" s="71"/>
      <c r="Q87" s="71" t="s">
        <v>581</v>
      </c>
      <c r="R87" s="73" t="s">
        <v>2</v>
      </c>
      <c r="S87" s="73" t="s">
        <v>2</v>
      </c>
      <c r="T87" s="73" t="s">
        <v>2</v>
      </c>
      <c r="U87" s="73" t="s">
        <v>2</v>
      </c>
      <c r="V87" s="87">
        <v>648</v>
      </c>
      <c r="W87" s="87"/>
      <c r="X87" s="87">
        <v>510</v>
      </c>
      <c r="Y87" s="87"/>
      <c r="Z87" s="90"/>
      <c r="AA87" s="89"/>
      <c r="AB87" s="89"/>
      <c r="AC87" s="85">
        <f t="shared" si="1"/>
        <v>1158</v>
      </c>
      <c r="AD87" s="21"/>
    </row>
    <row r="88" spans="1:30" ht="15" customHeight="1" x14ac:dyDescent="0.35">
      <c r="A88" s="162"/>
      <c r="B88" s="165"/>
      <c r="C88" s="71" t="s">
        <v>186</v>
      </c>
      <c r="D88" s="71" t="s">
        <v>582</v>
      </c>
      <c r="E88" s="71"/>
      <c r="F88" s="71" t="s">
        <v>583</v>
      </c>
      <c r="G88" s="71" t="s">
        <v>189</v>
      </c>
      <c r="H88" s="71" t="s">
        <v>584</v>
      </c>
      <c r="I88" s="71" t="s">
        <v>163</v>
      </c>
      <c r="J88" s="71" t="s">
        <v>94</v>
      </c>
      <c r="K88" s="71" t="s">
        <v>585</v>
      </c>
      <c r="L88" s="71"/>
      <c r="M88" s="71" t="s">
        <v>586</v>
      </c>
      <c r="N88" s="71" t="s">
        <v>587</v>
      </c>
      <c r="O88" s="71" t="s">
        <v>588</v>
      </c>
      <c r="P88" s="71" t="s">
        <v>589</v>
      </c>
      <c r="Q88" s="71" t="s">
        <v>590</v>
      </c>
      <c r="R88" s="73" t="s">
        <v>2</v>
      </c>
      <c r="S88" s="73" t="s">
        <v>2</v>
      </c>
      <c r="T88" s="73" t="s">
        <v>2</v>
      </c>
      <c r="U88" s="73" t="s">
        <v>2</v>
      </c>
      <c r="V88" s="87">
        <v>149</v>
      </c>
      <c r="W88" s="87"/>
      <c r="X88" s="87"/>
      <c r="Y88" s="87"/>
      <c r="Z88" s="90"/>
      <c r="AA88" s="89"/>
      <c r="AB88" s="89"/>
      <c r="AC88" s="85">
        <f t="shared" si="1"/>
        <v>149</v>
      </c>
      <c r="AD88" s="21"/>
    </row>
    <row r="89" spans="1:30" ht="15" customHeight="1" x14ac:dyDescent="0.35">
      <c r="A89" s="162"/>
      <c r="B89" s="165"/>
      <c r="C89" s="71" t="s">
        <v>89</v>
      </c>
      <c r="D89" s="71" t="s">
        <v>591</v>
      </c>
      <c r="E89" s="71"/>
      <c r="F89" s="71" t="s">
        <v>592</v>
      </c>
      <c r="G89" s="71" t="s">
        <v>92</v>
      </c>
      <c r="H89" s="71"/>
      <c r="I89" s="71" t="s">
        <v>163</v>
      </c>
      <c r="J89" s="71" t="s">
        <v>94</v>
      </c>
      <c r="K89" s="71" t="s">
        <v>593</v>
      </c>
      <c r="L89" s="71"/>
      <c r="M89" s="71" t="s">
        <v>594</v>
      </c>
      <c r="N89" s="71"/>
      <c r="O89" s="71" t="s">
        <v>595</v>
      </c>
      <c r="P89" s="71"/>
      <c r="Q89" s="71" t="s">
        <v>596</v>
      </c>
      <c r="R89" s="73" t="s">
        <v>2</v>
      </c>
      <c r="S89" s="73" t="s">
        <v>2</v>
      </c>
      <c r="T89" s="73" t="s">
        <v>2</v>
      </c>
      <c r="U89" s="73" t="s">
        <v>2</v>
      </c>
      <c r="V89" s="87"/>
      <c r="W89" s="87"/>
      <c r="X89" s="87">
        <v>2555</v>
      </c>
      <c r="Y89" s="87"/>
      <c r="Z89" s="90"/>
      <c r="AA89" s="89"/>
      <c r="AB89" s="89"/>
      <c r="AC89" s="85">
        <f t="shared" si="1"/>
        <v>2555</v>
      </c>
      <c r="AD89" s="21"/>
    </row>
    <row r="90" spans="1:30" ht="15" customHeight="1" x14ac:dyDescent="0.35">
      <c r="A90" s="162"/>
      <c r="B90" s="165"/>
      <c r="C90" s="71" t="s">
        <v>89</v>
      </c>
      <c r="D90" s="71" t="s">
        <v>143</v>
      </c>
      <c r="E90" s="71"/>
      <c r="F90" s="71" t="s">
        <v>597</v>
      </c>
      <c r="G90" s="71" t="s">
        <v>102</v>
      </c>
      <c r="H90" s="71"/>
      <c r="I90" s="71" t="s">
        <v>598</v>
      </c>
      <c r="J90" s="71" t="s">
        <v>94</v>
      </c>
      <c r="K90" s="71" t="s">
        <v>599</v>
      </c>
      <c r="L90" s="71"/>
      <c r="M90" s="71" t="s">
        <v>600</v>
      </c>
      <c r="N90" s="71" t="s">
        <v>601</v>
      </c>
      <c r="O90" s="71" t="s">
        <v>602</v>
      </c>
      <c r="P90" s="71"/>
      <c r="Q90" s="71" t="s">
        <v>603</v>
      </c>
      <c r="R90" s="73" t="s">
        <v>2</v>
      </c>
      <c r="S90" s="73" t="s">
        <v>2</v>
      </c>
      <c r="T90" s="73" t="s">
        <v>2</v>
      </c>
      <c r="U90" s="73" t="s">
        <v>2</v>
      </c>
      <c r="V90" s="87"/>
      <c r="W90" s="87"/>
      <c r="X90" s="87">
        <v>385</v>
      </c>
      <c r="Y90" s="87"/>
      <c r="Z90" s="90"/>
      <c r="AA90" s="89"/>
      <c r="AB90" s="89"/>
      <c r="AC90" s="85">
        <f t="shared" si="1"/>
        <v>385</v>
      </c>
      <c r="AD90" s="21"/>
    </row>
    <row r="91" spans="1:30" ht="15" customHeight="1" x14ac:dyDescent="0.35">
      <c r="A91" s="162"/>
      <c r="B91" s="165"/>
      <c r="C91" s="71" t="s">
        <v>89</v>
      </c>
      <c r="D91" s="71" t="s">
        <v>604</v>
      </c>
      <c r="E91" s="71"/>
      <c r="F91" s="71" t="s">
        <v>605</v>
      </c>
      <c r="G91" s="71" t="s">
        <v>102</v>
      </c>
      <c r="H91" s="71"/>
      <c r="I91" s="71" t="s">
        <v>606</v>
      </c>
      <c r="J91" s="71" t="s">
        <v>94</v>
      </c>
      <c r="K91" s="71" t="s">
        <v>607</v>
      </c>
      <c r="L91" s="71"/>
      <c r="M91" s="71" t="s">
        <v>608</v>
      </c>
      <c r="N91" s="71"/>
      <c r="O91" s="71" t="s">
        <v>609</v>
      </c>
      <c r="P91" s="71"/>
      <c r="Q91" s="71" t="s">
        <v>610</v>
      </c>
      <c r="R91" s="73" t="s">
        <v>2</v>
      </c>
      <c r="S91" s="73" t="s">
        <v>2</v>
      </c>
      <c r="T91" s="73" t="s">
        <v>2</v>
      </c>
      <c r="U91" s="73" t="s">
        <v>2</v>
      </c>
      <c r="V91" s="87">
        <v>379</v>
      </c>
      <c r="W91" s="87"/>
      <c r="X91" s="87">
        <v>1050</v>
      </c>
      <c r="Y91" s="87"/>
      <c r="Z91" s="90"/>
      <c r="AA91" s="89"/>
      <c r="AB91" s="89"/>
      <c r="AC91" s="85">
        <f t="shared" si="1"/>
        <v>1429</v>
      </c>
      <c r="AD91" s="21"/>
    </row>
    <row r="92" spans="1:30" ht="15" customHeight="1" x14ac:dyDescent="0.35">
      <c r="A92" s="162"/>
      <c r="B92" s="165"/>
      <c r="C92" s="71" t="s">
        <v>89</v>
      </c>
      <c r="D92" s="71" t="s">
        <v>611</v>
      </c>
      <c r="E92" s="71"/>
      <c r="F92" s="71" t="s">
        <v>612</v>
      </c>
      <c r="G92" s="71" t="s">
        <v>102</v>
      </c>
      <c r="H92" s="71"/>
      <c r="I92" s="71" t="s">
        <v>613</v>
      </c>
      <c r="J92" s="71" t="s">
        <v>94</v>
      </c>
      <c r="K92" s="71" t="s">
        <v>614</v>
      </c>
      <c r="L92" s="71"/>
      <c r="M92" s="71" t="s">
        <v>615</v>
      </c>
      <c r="N92" s="71"/>
      <c r="O92" s="71" t="s">
        <v>616</v>
      </c>
      <c r="P92" s="71"/>
      <c r="Q92" s="71" t="s">
        <v>617</v>
      </c>
      <c r="R92" s="73" t="s">
        <v>2</v>
      </c>
      <c r="S92" s="73" t="s">
        <v>2</v>
      </c>
      <c r="T92" s="73" t="s">
        <v>2</v>
      </c>
      <c r="U92" s="73" t="s">
        <v>2</v>
      </c>
      <c r="V92" s="87">
        <v>510</v>
      </c>
      <c r="W92" s="87"/>
      <c r="X92" s="87"/>
      <c r="Y92" s="87"/>
      <c r="Z92" s="90"/>
      <c r="AA92" s="89"/>
      <c r="AB92" s="89"/>
      <c r="AC92" s="85">
        <f t="shared" si="1"/>
        <v>510</v>
      </c>
      <c r="AD92" s="21"/>
    </row>
    <row r="93" spans="1:30" ht="15" customHeight="1" x14ac:dyDescent="0.35">
      <c r="A93" s="162"/>
      <c r="B93" s="165"/>
      <c r="C93" s="71" t="s">
        <v>89</v>
      </c>
      <c r="D93" s="71" t="s">
        <v>618</v>
      </c>
      <c r="E93" s="71"/>
      <c r="F93" s="71" t="s">
        <v>619</v>
      </c>
      <c r="G93" s="71" t="s">
        <v>92</v>
      </c>
      <c r="H93" s="71"/>
      <c r="I93" s="71" t="s">
        <v>117</v>
      </c>
      <c r="J93" s="71" t="s">
        <v>94</v>
      </c>
      <c r="K93" s="71" t="s">
        <v>118</v>
      </c>
      <c r="L93" s="71"/>
      <c r="M93" s="71" t="s">
        <v>620</v>
      </c>
      <c r="N93" s="71"/>
      <c r="O93" s="71" t="s">
        <v>120</v>
      </c>
      <c r="P93" s="71" t="s">
        <v>621</v>
      </c>
      <c r="Q93" s="71" t="s">
        <v>622</v>
      </c>
      <c r="R93" s="73" t="s">
        <v>2</v>
      </c>
      <c r="S93" s="73" t="s">
        <v>2</v>
      </c>
      <c r="T93" s="73" t="s">
        <v>2</v>
      </c>
      <c r="U93" s="73" t="s">
        <v>2</v>
      </c>
      <c r="V93" s="87"/>
      <c r="W93" s="87"/>
      <c r="X93" s="87">
        <v>3857</v>
      </c>
      <c r="Y93" s="87"/>
      <c r="Z93" s="90"/>
      <c r="AA93" s="89"/>
      <c r="AB93" s="89"/>
      <c r="AC93" s="85">
        <f t="shared" si="1"/>
        <v>3857</v>
      </c>
      <c r="AD93" s="21"/>
    </row>
    <row r="94" spans="1:30" ht="15" customHeight="1" x14ac:dyDescent="0.35">
      <c r="A94" s="162"/>
      <c r="B94" s="165"/>
      <c r="C94" s="71" t="s">
        <v>89</v>
      </c>
      <c r="D94" s="71" t="s">
        <v>623</v>
      </c>
      <c r="E94" s="71"/>
      <c r="F94" s="71" t="s">
        <v>624</v>
      </c>
      <c r="G94" s="71" t="s">
        <v>102</v>
      </c>
      <c r="H94" s="71"/>
      <c r="I94" s="71" t="s">
        <v>110</v>
      </c>
      <c r="J94" s="71" t="s">
        <v>94</v>
      </c>
      <c r="K94" s="71" t="s">
        <v>625</v>
      </c>
      <c r="L94" s="71"/>
      <c r="M94" s="71" t="s">
        <v>626</v>
      </c>
      <c r="N94" s="71" t="s">
        <v>112</v>
      </c>
      <c r="O94" s="71" t="s">
        <v>113</v>
      </c>
      <c r="P94" s="71"/>
      <c r="Q94" s="71" t="s">
        <v>627</v>
      </c>
      <c r="R94" s="73" t="s">
        <v>2</v>
      </c>
      <c r="S94" s="73" t="s">
        <v>2</v>
      </c>
      <c r="T94" s="73" t="s">
        <v>2</v>
      </c>
      <c r="U94" s="73" t="s">
        <v>2</v>
      </c>
      <c r="V94" s="87">
        <v>391</v>
      </c>
      <c r="W94" s="87"/>
      <c r="X94" s="87">
        <v>2000</v>
      </c>
      <c r="Y94" s="87"/>
      <c r="Z94" s="90"/>
      <c r="AA94" s="89"/>
      <c r="AB94" s="89"/>
      <c r="AC94" s="85">
        <f t="shared" si="1"/>
        <v>2391</v>
      </c>
      <c r="AD94" s="21"/>
    </row>
    <row r="95" spans="1:30" ht="15" customHeight="1" x14ac:dyDescent="0.35">
      <c r="A95" s="162"/>
      <c r="B95" s="165"/>
      <c r="C95" s="71" t="s">
        <v>89</v>
      </c>
      <c r="D95" s="71" t="s">
        <v>628</v>
      </c>
      <c r="E95" s="71"/>
      <c r="F95" s="71" t="s">
        <v>629</v>
      </c>
      <c r="G95" s="71" t="s">
        <v>92</v>
      </c>
      <c r="H95" s="71"/>
      <c r="I95" s="71" t="s">
        <v>163</v>
      </c>
      <c r="J95" s="71" t="s">
        <v>94</v>
      </c>
      <c r="K95" s="71" t="s">
        <v>497</v>
      </c>
      <c r="L95" s="71"/>
      <c r="M95" s="71" t="s">
        <v>498</v>
      </c>
      <c r="N95" s="71" t="s">
        <v>499</v>
      </c>
      <c r="O95" s="71" t="s">
        <v>500</v>
      </c>
      <c r="P95" s="71"/>
      <c r="Q95" s="71" t="s">
        <v>630</v>
      </c>
      <c r="R95" s="73" t="s">
        <v>2</v>
      </c>
      <c r="S95" s="73" t="s">
        <v>2</v>
      </c>
      <c r="T95" s="73" t="s">
        <v>2</v>
      </c>
      <c r="U95" s="73" t="s">
        <v>2</v>
      </c>
      <c r="V95" s="87"/>
      <c r="W95" s="87"/>
      <c r="X95" s="87">
        <v>840</v>
      </c>
      <c r="Y95" s="87"/>
      <c r="Z95" s="90"/>
      <c r="AA95" s="89"/>
      <c r="AB95" s="89"/>
      <c r="AC95" s="85">
        <f t="shared" si="1"/>
        <v>840</v>
      </c>
      <c r="AD95" s="21"/>
    </row>
    <row r="96" spans="1:30" ht="15" customHeight="1" x14ac:dyDescent="0.35">
      <c r="A96" s="162"/>
      <c r="B96" s="165"/>
      <c r="C96" s="71" t="s">
        <v>89</v>
      </c>
      <c r="D96" s="71" t="s">
        <v>631</v>
      </c>
      <c r="E96" s="71"/>
      <c r="F96" s="71" t="s">
        <v>632</v>
      </c>
      <c r="G96" s="71" t="s">
        <v>92</v>
      </c>
      <c r="H96" s="71"/>
      <c r="I96" s="71" t="s">
        <v>406</v>
      </c>
      <c r="J96" s="71" t="s">
        <v>94</v>
      </c>
      <c r="K96" s="71" t="s">
        <v>633</v>
      </c>
      <c r="L96" s="71"/>
      <c r="M96" s="71" t="s">
        <v>634</v>
      </c>
      <c r="N96" s="71"/>
      <c r="O96" s="71" t="s">
        <v>635</v>
      </c>
      <c r="P96" s="71"/>
      <c r="Q96" s="71" t="s">
        <v>636</v>
      </c>
      <c r="R96" s="73" t="s">
        <v>2</v>
      </c>
      <c r="S96" s="73" t="s">
        <v>2</v>
      </c>
      <c r="T96" s="73" t="s">
        <v>2</v>
      </c>
      <c r="U96" s="73" t="s">
        <v>2</v>
      </c>
      <c r="V96" s="87">
        <v>675</v>
      </c>
      <c r="W96" s="87"/>
      <c r="X96" s="87"/>
      <c r="Y96" s="87"/>
      <c r="Z96" s="90"/>
      <c r="AA96" s="89"/>
      <c r="AB96" s="89"/>
      <c r="AC96" s="85">
        <f t="shared" si="1"/>
        <v>675</v>
      </c>
      <c r="AD96" s="21"/>
    </row>
    <row r="97" spans="1:30" ht="15" customHeight="1" x14ac:dyDescent="0.35">
      <c r="A97" s="162"/>
      <c r="B97" s="165"/>
      <c r="C97" s="71" t="s">
        <v>89</v>
      </c>
      <c r="D97" s="71" t="s">
        <v>843</v>
      </c>
      <c r="E97" s="71"/>
      <c r="F97" s="71" t="s">
        <v>637</v>
      </c>
      <c r="G97" s="71" t="s">
        <v>102</v>
      </c>
      <c r="H97" s="71"/>
      <c r="I97" s="71" t="s">
        <v>198</v>
      </c>
      <c r="J97" s="71" t="s">
        <v>94</v>
      </c>
      <c r="K97" s="71" t="s">
        <v>638</v>
      </c>
      <c r="L97" s="71"/>
      <c r="M97" s="71" t="s">
        <v>200</v>
      </c>
      <c r="N97" s="71"/>
      <c r="O97" s="71" t="s">
        <v>201</v>
      </c>
      <c r="P97" s="71"/>
      <c r="Q97" s="80" t="s">
        <v>842</v>
      </c>
      <c r="R97" s="73" t="s">
        <v>2</v>
      </c>
      <c r="S97" s="73" t="s">
        <v>2</v>
      </c>
      <c r="T97" s="73" t="s">
        <v>2</v>
      </c>
      <c r="U97" s="73" t="s">
        <v>2</v>
      </c>
      <c r="V97" s="87">
        <v>195</v>
      </c>
      <c r="W97" s="87"/>
      <c r="X97" s="87"/>
      <c r="Y97" s="87"/>
      <c r="Z97" s="90"/>
      <c r="AA97" s="89"/>
      <c r="AB97" s="89"/>
      <c r="AC97" s="85">
        <f t="shared" si="1"/>
        <v>195</v>
      </c>
      <c r="AD97" s="21"/>
    </row>
    <row r="98" spans="1:30" ht="15" customHeight="1" x14ac:dyDescent="0.35">
      <c r="A98" s="162"/>
      <c r="B98" s="165"/>
      <c r="C98" s="71" t="s">
        <v>89</v>
      </c>
      <c r="D98" s="71" t="s">
        <v>168</v>
      </c>
      <c r="E98" s="71"/>
      <c r="F98" s="71" t="s">
        <v>639</v>
      </c>
      <c r="G98" s="71" t="s">
        <v>102</v>
      </c>
      <c r="H98" s="71"/>
      <c r="I98" s="71" t="s">
        <v>598</v>
      </c>
      <c r="J98" s="71" t="s">
        <v>94</v>
      </c>
      <c r="K98" s="71" t="s">
        <v>600</v>
      </c>
      <c r="L98" s="71"/>
      <c r="M98" s="71" t="s">
        <v>601</v>
      </c>
      <c r="N98" s="71"/>
      <c r="O98" s="71" t="s">
        <v>602</v>
      </c>
      <c r="P98" s="71"/>
      <c r="Q98" s="71" t="s">
        <v>640</v>
      </c>
      <c r="R98" s="73" t="s">
        <v>2</v>
      </c>
      <c r="S98" s="73" t="s">
        <v>2</v>
      </c>
      <c r="T98" s="73" t="s">
        <v>2</v>
      </c>
      <c r="U98" s="73" t="s">
        <v>2</v>
      </c>
      <c r="V98" s="87"/>
      <c r="W98" s="87"/>
      <c r="X98" s="87">
        <v>1403</v>
      </c>
      <c r="Y98" s="87"/>
      <c r="Z98" s="90"/>
      <c r="AA98" s="89"/>
      <c r="AB98" s="89"/>
      <c r="AC98" s="85">
        <f t="shared" si="1"/>
        <v>1403</v>
      </c>
      <c r="AD98" s="21"/>
    </row>
    <row r="99" spans="1:30" ht="15" customHeight="1" x14ac:dyDescent="0.35">
      <c r="A99" s="162"/>
      <c r="B99" s="165"/>
      <c r="C99" s="71" t="s">
        <v>89</v>
      </c>
      <c r="D99" s="71" t="s">
        <v>641</v>
      </c>
      <c r="E99" s="71"/>
      <c r="F99" s="71" t="s">
        <v>642</v>
      </c>
      <c r="G99" s="71" t="s">
        <v>92</v>
      </c>
      <c r="H99" s="71"/>
      <c r="I99" s="71" t="s">
        <v>117</v>
      </c>
      <c r="J99" s="71" t="s">
        <v>94</v>
      </c>
      <c r="K99" s="71" t="s">
        <v>118</v>
      </c>
      <c r="L99" s="71"/>
      <c r="M99" s="71" t="s">
        <v>119</v>
      </c>
      <c r="N99" s="71"/>
      <c r="O99" s="71" t="s">
        <v>120</v>
      </c>
      <c r="P99" s="71"/>
      <c r="Q99" s="71" t="s">
        <v>643</v>
      </c>
      <c r="R99" s="73" t="s">
        <v>2</v>
      </c>
      <c r="S99" s="73" t="s">
        <v>2</v>
      </c>
      <c r="T99" s="73" t="s">
        <v>2</v>
      </c>
      <c r="U99" s="73" t="s">
        <v>2</v>
      </c>
      <c r="V99" s="87">
        <v>63</v>
      </c>
      <c r="W99" s="87"/>
      <c r="X99" s="87">
        <v>360</v>
      </c>
      <c r="Y99" s="87"/>
      <c r="Z99" s="90"/>
      <c r="AA99" s="89"/>
      <c r="AB99" s="89"/>
      <c r="AC99" s="85">
        <f t="shared" si="1"/>
        <v>423</v>
      </c>
      <c r="AD99" s="21"/>
    </row>
    <row r="100" spans="1:30" ht="15" customHeight="1" x14ac:dyDescent="0.35">
      <c r="A100" s="162"/>
      <c r="B100" s="165"/>
      <c r="C100" s="71" t="s">
        <v>89</v>
      </c>
      <c r="D100" s="71" t="s">
        <v>644</v>
      </c>
      <c r="E100" s="71"/>
      <c r="F100" s="71" t="s">
        <v>645</v>
      </c>
      <c r="G100" s="71" t="s">
        <v>102</v>
      </c>
      <c r="H100" s="71"/>
      <c r="I100" s="71" t="s">
        <v>163</v>
      </c>
      <c r="J100" s="71" t="s">
        <v>94</v>
      </c>
      <c r="K100" s="71" t="s">
        <v>646</v>
      </c>
      <c r="L100" s="71"/>
      <c r="M100" s="71" t="s">
        <v>647</v>
      </c>
      <c r="N100" s="71"/>
      <c r="O100" s="71" t="s">
        <v>648</v>
      </c>
      <c r="P100" s="71"/>
      <c r="Q100" s="71" t="s">
        <v>649</v>
      </c>
      <c r="R100" s="73" t="s">
        <v>2</v>
      </c>
      <c r="S100" s="73" t="s">
        <v>2</v>
      </c>
      <c r="T100" s="73" t="s">
        <v>2</v>
      </c>
      <c r="U100" s="73" t="s">
        <v>2</v>
      </c>
      <c r="V100" s="87">
        <v>343</v>
      </c>
      <c r="W100" s="87"/>
      <c r="X100" s="87">
        <v>840</v>
      </c>
      <c r="Y100" s="87"/>
      <c r="Z100" s="90"/>
      <c r="AA100" s="89"/>
      <c r="AB100" s="89"/>
      <c r="AC100" s="85">
        <f t="shared" si="1"/>
        <v>1183</v>
      </c>
      <c r="AD100" s="21"/>
    </row>
    <row r="101" spans="1:30" ht="15" customHeight="1" x14ac:dyDescent="0.35">
      <c r="A101" s="162"/>
      <c r="B101" s="165"/>
      <c r="C101" s="71" t="s">
        <v>89</v>
      </c>
      <c r="D101" s="71" t="s">
        <v>650</v>
      </c>
      <c r="E101" s="71" t="s">
        <v>651</v>
      </c>
      <c r="F101" s="71" t="s">
        <v>652</v>
      </c>
      <c r="G101" s="71" t="s">
        <v>102</v>
      </c>
      <c r="H101" s="71"/>
      <c r="I101" s="71" t="s">
        <v>653</v>
      </c>
      <c r="J101" s="71" t="s">
        <v>94</v>
      </c>
      <c r="K101" s="71" t="s">
        <v>654</v>
      </c>
      <c r="L101" s="71"/>
      <c r="M101" s="71" t="s">
        <v>655</v>
      </c>
      <c r="N101" s="71" t="s">
        <v>656</v>
      </c>
      <c r="O101" s="71" t="s">
        <v>657</v>
      </c>
      <c r="P101" s="71"/>
      <c r="Q101" s="71" t="s">
        <v>658</v>
      </c>
      <c r="R101" s="73" t="s">
        <v>2</v>
      </c>
      <c r="S101" s="73" t="s">
        <v>2</v>
      </c>
      <c r="T101" s="73" t="s">
        <v>2</v>
      </c>
      <c r="U101" s="73" t="s">
        <v>2</v>
      </c>
      <c r="V101" s="87">
        <v>343</v>
      </c>
      <c r="W101" s="87"/>
      <c r="X101" s="87">
        <v>680</v>
      </c>
      <c r="Y101" s="87"/>
      <c r="Z101" s="90"/>
      <c r="AA101" s="89"/>
      <c r="AB101" s="89"/>
      <c r="AC101" s="85">
        <f t="shared" si="1"/>
        <v>1023</v>
      </c>
      <c r="AD101" s="21"/>
    </row>
    <row r="102" spans="1:30" ht="15" customHeight="1" x14ac:dyDescent="0.35">
      <c r="A102" s="162"/>
      <c r="B102" s="165"/>
      <c r="C102" s="71" t="s">
        <v>89</v>
      </c>
      <c r="D102" s="71" t="s">
        <v>659</v>
      </c>
      <c r="E102" s="71"/>
      <c r="F102" s="71" t="s">
        <v>660</v>
      </c>
      <c r="G102" s="71" t="s">
        <v>102</v>
      </c>
      <c r="H102" s="71"/>
      <c r="I102" s="71" t="s">
        <v>163</v>
      </c>
      <c r="J102" s="71" t="s">
        <v>94</v>
      </c>
      <c r="K102" s="71" t="s">
        <v>593</v>
      </c>
      <c r="L102" s="71"/>
      <c r="M102" s="71" t="s">
        <v>594</v>
      </c>
      <c r="N102" s="71"/>
      <c r="O102" s="71" t="s">
        <v>595</v>
      </c>
      <c r="P102" s="71"/>
      <c r="Q102" s="71" t="s">
        <v>661</v>
      </c>
      <c r="R102" s="73" t="s">
        <v>2</v>
      </c>
      <c r="S102" s="73" t="s">
        <v>2</v>
      </c>
      <c r="T102" s="73" t="s">
        <v>2</v>
      </c>
      <c r="U102" s="73" t="s">
        <v>2</v>
      </c>
      <c r="V102" s="87"/>
      <c r="W102" s="87"/>
      <c r="X102" s="87">
        <v>1020</v>
      </c>
      <c r="Y102" s="87"/>
      <c r="Z102" s="90"/>
      <c r="AA102" s="89"/>
      <c r="AB102" s="89"/>
      <c r="AC102" s="85">
        <f t="shared" si="1"/>
        <v>1020</v>
      </c>
      <c r="AD102" s="21"/>
    </row>
    <row r="103" spans="1:30" ht="15" customHeight="1" x14ac:dyDescent="0.35">
      <c r="A103" s="162"/>
      <c r="B103" s="165"/>
      <c r="C103" s="71" t="s">
        <v>89</v>
      </c>
      <c r="D103" s="71" t="s">
        <v>662</v>
      </c>
      <c r="E103" s="71"/>
      <c r="F103" s="71" t="s">
        <v>663</v>
      </c>
      <c r="G103" s="71" t="s">
        <v>189</v>
      </c>
      <c r="H103" s="71"/>
      <c r="I103" s="71" t="s">
        <v>353</v>
      </c>
      <c r="J103" s="71" t="s">
        <v>94</v>
      </c>
      <c r="K103" s="71" t="s">
        <v>664</v>
      </c>
      <c r="L103" s="71"/>
      <c r="M103" s="71" t="s">
        <v>355</v>
      </c>
      <c r="N103" s="71"/>
      <c r="O103" s="71" t="s">
        <v>356</v>
      </c>
      <c r="P103" s="71"/>
      <c r="Q103" s="71" t="s">
        <v>665</v>
      </c>
      <c r="R103" s="73" t="s">
        <v>2</v>
      </c>
      <c r="S103" s="73" t="s">
        <v>2</v>
      </c>
      <c r="T103" s="73" t="s">
        <v>2</v>
      </c>
      <c r="U103" s="73" t="s">
        <v>2</v>
      </c>
      <c r="V103" s="87">
        <v>149</v>
      </c>
      <c r="W103" s="87"/>
      <c r="X103" s="87"/>
      <c r="Y103" s="87"/>
      <c r="Z103" s="90"/>
      <c r="AA103" s="89"/>
      <c r="AB103" s="89"/>
      <c r="AC103" s="85">
        <f t="shared" si="1"/>
        <v>149</v>
      </c>
      <c r="AD103" s="21"/>
    </row>
    <row r="104" spans="1:30" ht="15" customHeight="1" x14ac:dyDescent="0.35">
      <c r="A104" s="162"/>
      <c r="B104" s="165"/>
      <c r="C104" s="71" t="s">
        <v>396</v>
      </c>
      <c r="D104" s="71" t="s">
        <v>243</v>
      </c>
      <c r="E104" s="71"/>
      <c r="F104" s="71" t="s">
        <v>666</v>
      </c>
      <c r="G104" s="71" t="s">
        <v>102</v>
      </c>
      <c r="H104" s="71"/>
      <c r="I104" s="71" t="s">
        <v>148</v>
      </c>
      <c r="J104" s="71" t="s">
        <v>94</v>
      </c>
      <c r="K104" s="71" t="s">
        <v>413</v>
      </c>
      <c r="L104" s="71"/>
      <c r="M104" s="71" t="s">
        <v>667</v>
      </c>
      <c r="N104" s="71" t="s">
        <v>668</v>
      </c>
      <c r="O104" s="71" t="s">
        <v>415</v>
      </c>
      <c r="P104" s="71"/>
      <c r="Q104" s="71" t="s">
        <v>669</v>
      </c>
      <c r="R104" s="73" t="s">
        <v>2</v>
      </c>
      <c r="S104" s="73" t="s">
        <v>2</v>
      </c>
      <c r="T104" s="73" t="s">
        <v>2</v>
      </c>
      <c r="U104" s="73" t="s">
        <v>2</v>
      </c>
      <c r="V104" s="87"/>
      <c r="W104" s="87">
        <v>180</v>
      </c>
      <c r="X104" s="87"/>
      <c r="Y104" s="87"/>
      <c r="Z104" s="90"/>
      <c r="AA104" s="89"/>
      <c r="AB104" s="89"/>
      <c r="AC104" s="85">
        <f t="shared" si="1"/>
        <v>180</v>
      </c>
      <c r="AD104" s="21"/>
    </row>
    <row r="105" spans="1:30" ht="15" customHeight="1" x14ac:dyDescent="0.35">
      <c r="A105" s="162"/>
      <c r="B105" s="165"/>
      <c r="C105" s="71" t="s">
        <v>186</v>
      </c>
      <c r="D105" s="71" t="s">
        <v>670</v>
      </c>
      <c r="E105" s="71"/>
      <c r="F105" s="71" t="s">
        <v>671</v>
      </c>
      <c r="G105" s="71" t="s">
        <v>102</v>
      </c>
      <c r="H105" s="71"/>
      <c r="I105" s="71" t="s">
        <v>171</v>
      </c>
      <c r="J105" s="71" t="s">
        <v>94</v>
      </c>
      <c r="K105" s="71" t="s">
        <v>672</v>
      </c>
      <c r="L105" s="71"/>
      <c r="M105" s="71" t="s">
        <v>673</v>
      </c>
      <c r="N105" s="71" t="s">
        <v>674</v>
      </c>
      <c r="O105" s="71" t="s">
        <v>675</v>
      </c>
      <c r="P105" s="71"/>
      <c r="Q105" s="71" t="s">
        <v>676</v>
      </c>
      <c r="R105" s="73" t="s">
        <v>2</v>
      </c>
      <c r="S105" s="73" t="s">
        <v>2</v>
      </c>
      <c r="T105" s="73" t="s">
        <v>2</v>
      </c>
      <c r="U105" s="73" t="s">
        <v>2</v>
      </c>
      <c r="V105" s="87">
        <v>343</v>
      </c>
      <c r="W105" s="87"/>
      <c r="X105" s="87"/>
      <c r="Y105" s="87"/>
      <c r="Z105" s="90"/>
      <c r="AA105" s="89"/>
      <c r="AB105" s="89"/>
      <c r="AC105" s="85">
        <f t="shared" si="1"/>
        <v>343</v>
      </c>
      <c r="AD105" s="21"/>
    </row>
    <row r="106" spans="1:30" ht="15" customHeight="1" x14ac:dyDescent="0.35">
      <c r="A106" s="162"/>
      <c r="B106" s="165"/>
      <c r="C106" s="71" t="s">
        <v>89</v>
      </c>
      <c r="D106" s="71" t="s">
        <v>677</v>
      </c>
      <c r="E106" s="71" t="s">
        <v>678</v>
      </c>
      <c r="F106" s="71" t="s">
        <v>679</v>
      </c>
      <c r="G106" s="71" t="s">
        <v>102</v>
      </c>
      <c r="H106" s="71"/>
      <c r="I106" s="71" t="s">
        <v>148</v>
      </c>
      <c r="J106" s="71" t="s">
        <v>94</v>
      </c>
      <c r="K106" s="71" t="s">
        <v>149</v>
      </c>
      <c r="L106" s="71"/>
      <c r="M106" s="71" t="s">
        <v>680</v>
      </c>
      <c r="N106" s="71"/>
      <c r="O106" s="71" t="s">
        <v>681</v>
      </c>
      <c r="P106" s="71"/>
      <c r="Q106" s="71" t="s">
        <v>682</v>
      </c>
      <c r="R106" s="73" t="s">
        <v>2</v>
      </c>
      <c r="S106" s="73" t="s">
        <v>2</v>
      </c>
      <c r="T106" s="73" t="s">
        <v>2</v>
      </c>
      <c r="U106" s="73" t="s">
        <v>2</v>
      </c>
      <c r="V106" s="87"/>
      <c r="W106" s="87"/>
      <c r="X106" s="87">
        <v>510</v>
      </c>
      <c r="Y106" s="87"/>
      <c r="Z106" s="90"/>
      <c r="AA106" s="89"/>
      <c r="AB106" s="89"/>
      <c r="AC106" s="85">
        <f t="shared" si="1"/>
        <v>510</v>
      </c>
      <c r="AD106" s="21"/>
    </row>
    <row r="107" spans="1:30" ht="15" customHeight="1" x14ac:dyDescent="0.35">
      <c r="A107" s="162"/>
      <c r="B107" s="165"/>
      <c r="C107" s="71" t="s">
        <v>89</v>
      </c>
      <c r="D107" s="71" t="s">
        <v>683</v>
      </c>
      <c r="E107" s="71"/>
      <c r="F107" s="71" t="s">
        <v>684</v>
      </c>
      <c r="G107" s="71" t="s">
        <v>102</v>
      </c>
      <c r="H107" s="71"/>
      <c r="I107" s="71" t="s">
        <v>229</v>
      </c>
      <c r="J107" s="71" t="s">
        <v>94</v>
      </c>
      <c r="K107" s="71" t="s">
        <v>230</v>
      </c>
      <c r="L107" s="71"/>
      <c r="M107" s="71" t="s">
        <v>685</v>
      </c>
      <c r="N107" s="71"/>
      <c r="O107" s="71" t="s">
        <v>233</v>
      </c>
      <c r="P107" s="71"/>
      <c r="Q107" s="71" t="s">
        <v>686</v>
      </c>
      <c r="R107" s="73" t="s">
        <v>2</v>
      </c>
      <c r="S107" s="73" t="s">
        <v>2</v>
      </c>
      <c r="T107" s="73" t="s">
        <v>2</v>
      </c>
      <c r="U107" s="73" t="s">
        <v>2</v>
      </c>
      <c r="V107" s="87">
        <v>52</v>
      </c>
      <c r="W107" s="87"/>
      <c r="X107" s="87"/>
      <c r="Y107" s="87"/>
      <c r="Z107" s="90"/>
      <c r="AA107" s="89"/>
      <c r="AB107" s="89"/>
      <c r="AC107" s="85">
        <f t="shared" si="1"/>
        <v>52</v>
      </c>
      <c r="AD107" s="21"/>
    </row>
    <row r="108" spans="1:30" ht="15" customHeight="1" x14ac:dyDescent="0.35">
      <c r="A108" s="162"/>
      <c r="B108" s="165"/>
      <c r="C108" s="71" t="s">
        <v>89</v>
      </c>
      <c r="D108" s="71" t="s">
        <v>687</v>
      </c>
      <c r="E108" s="71"/>
      <c r="F108" s="71" t="s">
        <v>688</v>
      </c>
      <c r="G108" s="71" t="s">
        <v>102</v>
      </c>
      <c r="H108" s="71"/>
      <c r="I108" s="71" t="s">
        <v>110</v>
      </c>
      <c r="J108" s="71" t="s">
        <v>94</v>
      </c>
      <c r="K108" s="71" t="s">
        <v>689</v>
      </c>
      <c r="L108" s="71"/>
      <c r="M108" s="71" t="s">
        <v>690</v>
      </c>
      <c r="N108" s="71" t="s">
        <v>112</v>
      </c>
      <c r="O108" s="71" t="s">
        <v>113</v>
      </c>
      <c r="P108" s="71"/>
      <c r="Q108" s="71" t="s">
        <v>691</v>
      </c>
      <c r="R108" s="73" t="s">
        <v>2</v>
      </c>
      <c r="S108" s="73" t="s">
        <v>2</v>
      </c>
      <c r="T108" s="73" t="s">
        <v>2</v>
      </c>
      <c r="U108" s="73" t="s">
        <v>2</v>
      </c>
      <c r="V108" s="87">
        <v>619</v>
      </c>
      <c r="W108" s="87"/>
      <c r="X108" s="87"/>
      <c r="Y108" s="87"/>
      <c r="Z108" s="90"/>
      <c r="AA108" s="89"/>
      <c r="AB108" s="89"/>
      <c r="AC108" s="85">
        <f t="shared" si="1"/>
        <v>619</v>
      </c>
      <c r="AD108" s="21"/>
    </row>
    <row r="109" spans="1:30" ht="15" customHeight="1" x14ac:dyDescent="0.35">
      <c r="A109" s="162"/>
      <c r="B109" s="165"/>
      <c r="C109" s="71" t="s">
        <v>202</v>
      </c>
      <c r="D109" s="71" t="s">
        <v>692</v>
      </c>
      <c r="E109" s="71"/>
      <c r="F109" s="71" t="s">
        <v>693</v>
      </c>
      <c r="G109" s="71" t="s">
        <v>102</v>
      </c>
      <c r="H109" s="71"/>
      <c r="I109" s="71" t="s">
        <v>399</v>
      </c>
      <c r="J109" s="71" t="s">
        <v>94</v>
      </c>
      <c r="K109" s="71" t="s">
        <v>694</v>
      </c>
      <c r="L109" s="71"/>
      <c r="M109" s="71" t="s">
        <v>402</v>
      </c>
      <c r="N109" s="71"/>
      <c r="O109" s="71" t="s">
        <v>403</v>
      </c>
      <c r="P109" s="71"/>
      <c r="Q109" s="80" t="s">
        <v>845</v>
      </c>
      <c r="R109" s="73" t="s">
        <v>2</v>
      </c>
      <c r="S109" s="73" t="s">
        <v>2</v>
      </c>
      <c r="T109" s="73" t="s">
        <v>2</v>
      </c>
      <c r="U109" s="73" t="s">
        <v>2</v>
      </c>
      <c r="V109" s="87">
        <v>332</v>
      </c>
      <c r="W109" s="87"/>
      <c r="X109" s="87">
        <v>2416</v>
      </c>
      <c r="Y109" s="87"/>
      <c r="Z109" s="90"/>
      <c r="AA109" s="89"/>
      <c r="AB109" s="89"/>
      <c r="AC109" s="85">
        <f t="shared" si="1"/>
        <v>2748</v>
      </c>
      <c r="AD109" s="21"/>
    </row>
    <row r="110" spans="1:30" ht="15" customHeight="1" x14ac:dyDescent="0.35">
      <c r="A110" s="162"/>
      <c r="B110" s="165"/>
      <c r="C110" s="71" t="s">
        <v>89</v>
      </c>
      <c r="D110" s="71" t="s">
        <v>143</v>
      </c>
      <c r="E110" s="71"/>
      <c r="F110" s="71" t="s">
        <v>695</v>
      </c>
      <c r="G110" s="71" t="s">
        <v>102</v>
      </c>
      <c r="H110" s="71"/>
      <c r="I110" s="71" t="s">
        <v>382</v>
      </c>
      <c r="J110" s="71" t="s">
        <v>94</v>
      </c>
      <c r="K110" s="71" t="s">
        <v>696</v>
      </c>
      <c r="L110" s="71"/>
      <c r="M110" s="71" t="s">
        <v>697</v>
      </c>
      <c r="N110" s="71"/>
      <c r="O110" s="71" t="s">
        <v>386</v>
      </c>
      <c r="P110" s="71" t="s">
        <v>698</v>
      </c>
      <c r="Q110" s="71" t="s">
        <v>699</v>
      </c>
      <c r="R110" s="73" t="s">
        <v>2</v>
      </c>
      <c r="S110" s="73" t="s">
        <v>2</v>
      </c>
      <c r="T110" s="73" t="s">
        <v>2</v>
      </c>
      <c r="U110" s="73" t="s">
        <v>2</v>
      </c>
      <c r="V110" s="87"/>
      <c r="W110" s="87"/>
      <c r="X110" s="87">
        <v>850</v>
      </c>
      <c r="Y110" s="87"/>
      <c r="Z110" s="90"/>
      <c r="AA110" s="89"/>
      <c r="AB110" s="89"/>
      <c r="AC110" s="85">
        <f t="shared" si="1"/>
        <v>850</v>
      </c>
      <c r="AD110" s="21"/>
    </row>
    <row r="111" spans="1:30" ht="15" customHeight="1" x14ac:dyDescent="0.35">
      <c r="A111" s="162"/>
      <c r="B111" s="165"/>
      <c r="C111" s="71" t="s">
        <v>89</v>
      </c>
      <c r="D111" s="71" t="s">
        <v>700</v>
      </c>
      <c r="E111" s="71"/>
      <c r="F111" s="71" t="s">
        <v>701</v>
      </c>
      <c r="G111" s="71" t="s">
        <v>102</v>
      </c>
      <c r="H111" s="71"/>
      <c r="I111" s="71" t="s">
        <v>360</v>
      </c>
      <c r="J111" s="71" t="s">
        <v>94</v>
      </c>
      <c r="K111" s="71" t="s">
        <v>361</v>
      </c>
      <c r="L111" s="71"/>
      <c r="M111" s="71" t="s">
        <v>362</v>
      </c>
      <c r="N111" s="71"/>
      <c r="O111" s="71" t="s">
        <v>363</v>
      </c>
      <c r="P111" s="71"/>
      <c r="Q111" s="71" t="s">
        <v>702</v>
      </c>
      <c r="R111" s="73" t="s">
        <v>2</v>
      </c>
      <c r="S111" s="73" t="s">
        <v>2</v>
      </c>
      <c r="T111" s="73" t="s">
        <v>2</v>
      </c>
      <c r="U111" s="73" t="s">
        <v>2</v>
      </c>
      <c r="V111" s="87">
        <v>52</v>
      </c>
      <c r="W111" s="87"/>
      <c r="X111" s="87"/>
      <c r="Y111" s="87"/>
      <c r="Z111" s="90"/>
      <c r="AA111" s="89"/>
      <c r="AB111" s="89"/>
      <c r="AC111" s="85">
        <f t="shared" si="1"/>
        <v>52</v>
      </c>
      <c r="AD111" s="21"/>
    </row>
    <row r="112" spans="1:30" ht="15" customHeight="1" x14ac:dyDescent="0.35">
      <c r="A112" s="162"/>
      <c r="B112" s="165"/>
      <c r="C112" s="71" t="s">
        <v>89</v>
      </c>
      <c r="D112" s="71" t="s">
        <v>703</v>
      </c>
      <c r="E112" s="71"/>
      <c r="F112" s="71" t="s">
        <v>704</v>
      </c>
      <c r="G112" s="71" t="s">
        <v>102</v>
      </c>
      <c r="H112" s="71" t="s">
        <v>705</v>
      </c>
      <c r="I112" s="71" t="s">
        <v>163</v>
      </c>
      <c r="J112" s="71" t="s">
        <v>94</v>
      </c>
      <c r="K112" s="71" t="s">
        <v>593</v>
      </c>
      <c r="L112" s="71"/>
      <c r="M112" s="71" t="s">
        <v>706</v>
      </c>
      <c r="N112" s="71"/>
      <c r="O112" s="71" t="s">
        <v>595</v>
      </c>
      <c r="P112" s="71"/>
      <c r="Q112" s="71" t="s">
        <v>707</v>
      </c>
      <c r="R112" s="73" t="s">
        <v>2</v>
      </c>
      <c r="S112" s="73" t="s">
        <v>2</v>
      </c>
      <c r="T112" s="73" t="s">
        <v>2</v>
      </c>
      <c r="U112" s="73" t="s">
        <v>2</v>
      </c>
      <c r="V112" s="87"/>
      <c r="W112" s="87"/>
      <c r="X112" s="87">
        <v>1268</v>
      </c>
      <c r="Y112" s="87"/>
      <c r="Z112" s="90"/>
      <c r="AA112" s="89"/>
      <c r="AB112" s="89"/>
      <c r="AC112" s="85">
        <f t="shared" si="1"/>
        <v>1268</v>
      </c>
      <c r="AD112" s="21"/>
    </row>
    <row r="113" spans="1:30" ht="15" customHeight="1" x14ac:dyDescent="0.35">
      <c r="A113" s="162"/>
      <c r="B113" s="165"/>
      <c r="C113" s="71" t="s">
        <v>186</v>
      </c>
      <c r="D113" s="71" t="s">
        <v>708</v>
      </c>
      <c r="E113" s="71"/>
      <c r="F113" s="71" t="s">
        <v>709</v>
      </c>
      <c r="G113" s="71" t="s">
        <v>102</v>
      </c>
      <c r="H113" s="71"/>
      <c r="I113" s="71" t="s">
        <v>117</v>
      </c>
      <c r="J113" s="71" t="s">
        <v>94</v>
      </c>
      <c r="K113" s="71" t="s">
        <v>118</v>
      </c>
      <c r="L113" s="71"/>
      <c r="M113" s="71" t="s">
        <v>119</v>
      </c>
      <c r="N113" s="71"/>
      <c r="O113" s="71" t="s">
        <v>120</v>
      </c>
      <c r="P113" s="71"/>
      <c r="Q113" s="71" t="s">
        <v>710</v>
      </c>
      <c r="R113" s="73" t="s">
        <v>2</v>
      </c>
      <c r="S113" s="73" t="s">
        <v>2</v>
      </c>
      <c r="T113" s="73" t="s">
        <v>2</v>
      </c>
      <c r="U113" s="73" t="s">
        <v>2</v>
      </c>
      <c r="V113" s="87"/>
      <c r="W113" s="87"/>
      <c r="X113" s="87">
        <v>7535</v>
      </c>
      <c r="Y113" s="87"/>
      <c r="Z113" s="90"/>
      <c r="AA113" s="89"/>
      <c r="AB113" s="89"/>
      <c r="AC113" s="85">
        <f t="shared" si="1"/>
        <v>7535</v>
      </c>
      <c r="AD113" s="21"/>
    </row>
    <row r="114" spans="1:30" ht="15" customHeight="1" x14ac:dyDescent="0.35">
      <c r="A114" s="162"/>
      <c r="B114" s="165"/>
      <c r="C114" s="71" t="s">
        <v>89</v>
      </c>
      <c r="D114" s="71" t="s">
        <v>711</v>
      </c>
      <c r="E114" s="71"/>
      <c r="F114" s="71" t="s">
        <v>712</v>
      </c>
      <c r="G114" s="71" t="s">
        <v>713</v>
      </c>
      <c r="H114" s="71"/>
      <c r="I114" s="71" t="s">
        <v>222</v>
      </c>
      <c r="J114" s="71" t="s">
        <v>94</v>
      </c>
      <c r="K114" s="71" t="s">
        <v>714</v>
      </c>
      <c r="L114" s="71"/>
      <c r="M114" s="71" t="s">
        <v>715</v>
      </c>
      <c r="N114" s="71"/>
      <c r="O114" s="71" t="s">
        <v>716</v>
      </c>
      <c r="P114" s="71"/>
      <c r="Q114" s="71" t="s">
        <v>717</v>
      </c>
      <c r="R114" s="73" t="s">
        <v>2</v>
      </c>
      <c r="S114" s="73" t="s">
        <v>2</v>
      </c>
      <c r="T114" s="73" t="s">
        <v>2</v>
      </c>
      <c r="U114" s="73" t="s">
        <v>2</v>
      </c>
      <c r="V114" s="87">
        <v>195</v>
      </c>
      <c r="W114" s="87"/>
      <c r="X114" s="87"/>
      <c r="Y114" s="87"/>
      <c r="Z114" s="90"/>
      <c r="AA114" s="89"/>
      <c r="AB114" s="89"/>
      <c r="AC114" s="85">
        <f t="shared" si="1"/>
        <v>195</v>
      </c>
      <c r="AD114" s="21"/>
    </row>
    <row r="115" spans="1:30" ht="15" customHeight="1" x14ac:dyDescent="0.35">
      <c r="A115" s="162"/>
      <c r="B115" s="165"/>
      <c r="C115" s="71" t="s">
        <v>89</v>
      </c>
      <c r="D115" s="71" t="s">
        <v>718</v>
      </c>
      <c r="E115" s="71"/>
      <c r="F115" s="71" t="s">
        <v>719</v>
      </c>
      <c r="G115" s="71" t="s">
        <v>189</v>
      </c>
      <c r="H115" s="71"/>
      <c r="I115" s="71" t="s">
        <v>547</v>
      </c>
      <c r="J115" s="71" t="s">
        <v>94</v>
      </c>
      <c r="K115" s="71" t="s">
        <v>720</v>
      </c>
      <c r="L115" s="71"/>
      <c r="M115" s="71" t="s">
        <v>721</v>
      </c>
      <c r="N115" s="71"/>
      <c r="O115" s="71" t="s">
        <v>551</v>
      </c>
      <c r="P115" s="71"/>
      <c r="Q115" s="71" t="s">
        <v>722</v>
      </c>
      <c r="R115" s="73" t="s">
        <v>2</v>
      </c>
      <c r="S115" s="73" t="s">
        <v>2</v>
      </c>
      <c r="T115" s="73" t="s">
        <v>2</v>
      </c>
      <c r="U115" s="73" t="s">
        <v>2</v>
      </c>
      <c r="V115" s="87">
        <v>149</v>
      </c>
      <c r="W115" s="87"/>
      <c r="X115" s="87"/>
      <c r="Y115" s="87"/>
      <c r="Z115" s="90"/>
      <c r="AA115" s="89"/>
      <c r="AB115" s="89"/>
      <c r="AC115" s="85">
        <f t="shared" si="1"/>
        <v>149</v>
      </c>
      <c r="AD115" s="21"/>
    </row>
    <row r="116" spans="1:30" ht="15" customHeight="1" x14ac:dyDescent="0.35">
      <c r="A116" s="162"/>
      <c r="B116" s="165"/>
      <c r="C116" s="71" t="s">
        <v>89</v>
      </c>
      <c r="D116" s="71" t="s">
        <v>723</v>
      </c>
      <c r="E116" s="71" t="s">
        <v>724</v>
      </c>
      <c r="F116" s="71" t="s">
        <v>725</v>
      </c>
      <c r="G116" s="71" t="s">
        <v>92</v>
      </c>
      <c r="H116" s="71" t="s">
        <v>472</v>
      </c>
      <c r="I116" s="71" t="s">
        <v>726</v>
      </c>
      <c r="J116" s="71" t="s">
        <v>94</v>
      </c>
      <c r="K116" s="71" t="s">
        <v>727</v>
      </c>
      <c r="L116" s="71"/>
      <c r="M116" s="71" t="s">
        <v>728</v>
      </c>
      <c r="N116" s="71"/>
      <c r="O116" s="71" t="s">
        <v>729</v>
      </c>
      <c r="P116" s="71"/>
      <c r="Q116" s="71" t="s">
        <v>730</v>
      </c>
      <c r="R116" s="73" t="s">
        <v>2</v>
      </c>
      <c r="S116" s="73" t="s">
        <v>2</v>
      </c>
      <c r="T116" s="73" t="s">
        <v>2</v>
      </c>
      <c r="U116" s="73" t="s">
        <v>2</v>
      </c>
      <c r="V116" s="87">
        <v>195</v>
      </c>
      <c r="W116" s="87"/>
      <c r="X116" s="87">
        <v>3295</v>
      </c>
      <c r="Y116" s="87"/>
      <c r="Z116" s="90"/>
      <c r="AA116" s="89"/>
      <c r="AB116" s="89"/>
      <c r="AC116" s="85">
        <f t="shared" si="1"/>
        <v>3490</v>
      </c>
      <c r="AD116" s="21"/>
    </row>
    <row r="117" spans="1:30" ht="15" customHeight="1" x14ac:dyDescent="0.35">
      <c r="A117" s="162"/>
      <c r="B117" s="165"/>
      <c r="C117" s="71" t="s">
        <v>186</v>
      </c>
      <c r="D117" s="71" t="s">
        <v>731</v>
      </c>
      <c r="E117" s="71"/>
      <c r="F117" s="71" t="s">
        <v>732</v>
      </c>
      <c r="G117" s="71" t="s">
        <v>102</v>
      </c>
      <c r="H117" s="71"/>
      <c r="I117" s="71" t="s">
        <v>163</v>
      </c>
      <c r="J117" s="71" t="s">
        <v>94</v>
      </c>
      <c r="K117" s="71" t="s">
        <v>348</v>
      </c>
      <c r="L117" s="71"/>
      <c r="M117" s="71" t="s">
        <v>733</v>
      </c>
      <c r="N117" s="71" t="s">
        <v>734</v>
      </c>
      <c r="O117" s="71" t="s">
        <v>735</v>
      </c>
      <c r="P117" s="71"/>
      <c r="Q117" s="71" t="s">
        <v>736</v>
      </c>
      <c r="R117" s="73" t="s">
        <v>2</v>
      </c>
      <c r="S117" s="73" t="s">
        <v>2</v>
      </c>
      <c r="T117" s="73" t="s">
        <v>2</v>
      </c>
      <c r="U117" s="73" t="s">
        <v>2</v>
      </c>
      <c r="V117" s="87">
        <v>86</v>
      </c>
      <c r="W117" s="87"/>
      <c r="X117" s="87"/>
      <c r="Y117" s="87"/>
      <c r="Z117" s="90"/>
      <c r="AA117" s="89"/>
      <c r="AB117" s="89"/>
      <c r="AC117" s="85">
        <f t="shared" si="1"/>
        <v>86</v>
      </c>
      <c r="AD117" s="21"/>
    </row>
    <row r="118" spans="1:30" ht="15" customHeight="1" x14ac:dyDescent="0.35">
      <c r="A118" s="162"/>
      <c r="B118" s="165"/>
      <c r="C118" s="71" t="s">
        <v>89</v>
      </c>
      <c r="D118" s="71" t="s">
        <v>737</v>
      </c>
      <c r="E118" s="71" t="s">
        <v>738</v>
      </c>
      <c r="F118" s="71" t="s">
        <v>732</v>
      </c>
      <c r="G118" s="71" t="s">
        <v>102</v>
      </c>
      <c r="H118" s="71"/>
      <c r="I118" s="71" t="s">
        <v>110</v>
      </c>
      <c r="J118" s="71" t="s">
        <v>94</v>
      </c>
      <c r="K118" s="71" t="s">
        <v>689</v>
      </c>
      <c r="L118" s="71"/>
      <c r="M118" s="71" t="s">
        <v>739</v>
      </c>
      <c r="N118" s="71" t="s">
        <v>112</v>
      </c>
      <c r="O118" s="71" t="s">
        <v>113</v>
      </c>
      <c r="P118" s="71"/>
      <c r="Q118" s="71" t="s">
        <v>740</v>
      </c>
      <c r="R118" s="73" t="s">
        <v>2</v>
      </c>
      <c r="S118" s="73" t="s">
        <v>2</v>
      </c>
      <c r="T118" s="73" t="s">
        <v>2</v>
      </c>
      <c r="U118" s="73" t="s">
        <v>2</v>
      </c>
      <c r="V118" s="87">
        <v>52</v>
      </c>
      <c r="W118" s="87"/>
      <c r="X118" s="87"/>
      <c r="Y118" s="87"/>
      <c r="Z118" s="90"/>
      <c r="AA118" s="89"/>
      <c r="AB118" s="89"/>
      <c r="AC118" s="85">
        <f t="shared" si="1"/>
        <v>52</v>
      </c>
      <c r="AD118" s="21"/>
    </row>
    <row r="119" spans="1:30" ht="15" customHeight="1" x14ac:dyDescent="0.35">
      <c r="A119" s="162"/>
      <c r="B119" s="165"/>
      <c r="C119" s="71" t="s">
        <v>89</v>
      </c>
      <c r="D119" s="71" t="s">
        <v>203</v>
      </c>
      <c r="E119" s="71"/>
      <c r="F119" s="71" t="s">
        <v>741</v>
      </c>
      <c r="G119" s="71" t="s">
        <v>102</v>
      </c>
      <c r="H119" s="71"/>
      <c r="I119" s="71" t="s">
        <v>437</v>
      </c>
      <c r="J119" s="71" t="s">
        <v>94</v>
      </c>
      <c r="K119" s="71" t="s">
        <v>742</v>
      </c>
      <c r="L119" s="71"/>
      <c r="M119" s="71" t="s">
        <v>438</v>
      </c>
      <c r="N119" s="71" t="s">
        <v>743</v>
      </c>
      <c r="O119" s="71" t="s">
        <v>744</v>
      </c>
      <c r="P119" s="71"/>
      <c r="Q119" s="71" t="s">
        <v>745</v>
      </c>
      <c r="R119" s="73" t="s">
        <v>2</v>
      </c>
      <c r="S119" s="73" t="s">
        <v>2</v>
      </c>
      <c r="T119" s="73" t="s">
        <v>2</v>
      </c>
      <c r="U119" s="73" t="s">
        <v>2</v>
      </c>
      <c r="V119" s="87">
        <v>332</v>
      </c>
      <c r="W119" s="87"/>
      <c r="X119" s="87"/>
      <c r="Y119" s="87"/>
      <c r="Z119" s="90"/>
      <c r="AA119" s="89"/>
      <c r="AB119" s="89"/>
      <c r="AC119" s="85">
        <f t="shared" si="1"/>
        <v>332</v>
      </c>
      <c r="AD119" s="21"/>
    </row>
    <row r="120" spans="1:30" ht="15" customHeight="1" x14ac:dyDescent="0.35">
      <c r="A120" s="162"/>
      <c r="B120" s="165"/>
      <c r="C120" s="71" t="s">
        <v>186</v>
      </c>
      <c r="D120" s="71" t="s">
        <v>90</v>
      </c>
      <c r="E120" s="71"/>
      <c r="F120" s="71" t="s">
        <v>746</v>
      </c>
      <c r="G120" s="71" t="s">
        <v>92</v>
      </c>
      <c r="H120" s="71"/>
      <c r="I120" s="71" t="s">
        <v>190</v>
      </c>
      <c r="J120" s="71" t="s">
        <v>94</v>
      </c>
      <c r="K120" s="71" t="s">
        <v>504</v>
      </c>
      <c r="L120" s="71"/>
      <c r="M120" s="71" t="s">
        <v>505</v>
      </c>
      <c r="N120" s="71"/>
      <c r="O120" s="71" t="s">
        <v>506</v>
      </c>
      <c r="P120" s="71"/>
      <c r="Q120" s="71" t="s">
        <v>747</v>
      </c>
      <c r="R120" s="73" t="s">
        <v>2</v>
      </c>
      <c r="S120" s="73" t="s">
        <v>2</v>
      </c>
      <c r="T120" s="73" t="s">
        <v>2</v>
      </c>
      <c r="U120" s="73" t="s">
        <v>2</v>
      </c>
      <c r="V120" s="87"/>
      <c r="W120" s="87"/>
      <c r="X120" s="87">
        <v>5517</v>
      </c>
      <c r="Y120" s="87"/>
      <c r="Z120" s="90"/>
      <c r="AA120" s="89"/>
      <c r="AB120" s="89"/>
      <c r="AC120" s="85">
        <f t="shared" si="1"/>
        <v>5517</v>
      </c>
      <c r="AD120" s="21"/>
    </row>
    <row r="121" spans="1:30" ht="15" customHeight="1" x14ac:dyDescent="0.35">
      <c r="A121" s="162"/>
      <c r="B121" s="165"/>
      <c r="C121" s="71" t="s">
        <v>89</v>
      </c>
      <c r="D121" s="71" t="s">
        <v>203</v>
      </c>
      <c r="E121" s="71"/>
      <c r="F121" s="71" t="s">
        <v>748</v>
      </c>
      <c r="G121" s="71" t="s">
        <v>102</v>
      </c>
      <c r="H121" s="71"/>
      <c r="I121" s="71" t="s">
        <v>163</v>
      </c>
      <c r="J121" s="71" t="s">
        <v>94</v>
      </c>
      <c r="K121" s="71" t="s">
        <v>491</v>
      </c>
      <c r="L121" s="71"/>
      <c r="M121" s="71" t="s">
        <v>491</v>
      </c>
      <c r="N121" s="71" t="s">
        <v>749</v>
      </c>
      <c r="O121" s="71" t="s">
        <v>750</v>
      </c>
      <c r="P121" s="71"/>
      <c r="Q121" s="80" t="s">
        <v>844</v>
      </c>
      <c r="R121" s="73" t="s">
        <v>2</v>
      </c>
      <c r="S121" s="73" t="s">
        <v>2</v>
      </c>
      <c r="T121" s="73" t="s">
        <v>2</v>
      </c>
      <c r="U121" s="73" t="s">
        <v>2</v>
      </c>
      <c r="V121" s="87">
        <v>128</v>
      </c>
      <c r="W121" s="87"/>
      <c r="X121" s="87"/>
      <c r="Y121" s="87"/>
      <c r="Z121" s="91"/>
      <c r="AA121" s="89"/>
      <c r="AB121" s="89"/>
      <c r="AC121" s="85">
        <f t="shared" si="1"/>
        <v>128</v>
      </c>
      <c r="AD121" s="21"/>
    </row>
    <row r="122" spans="1:30" ht="24" customHeight="1" x14ac:dyDescent="0.35">
      <c r="A122" s="162"/>
      <c r="B122" s="165"/>
      <c r="C122" s="132" t="s">
        <v>31</v>
      </c>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3"/>
      <c r="AA122" s="132"/>
      <c r="AB122" s="132"/>
      <c r="AC122" s="134"/>
      <c r="AD122" s="21"/>
    </row>
    <row r="123" spans="1:30" ht="15" customHeight="1" x14ac:dyDescent="0.35">
      <c r="A123" s="162"/>
      <c r="B123" s="165"/>
      <c r="C123" s="110" t="s">
        <v>50</v>
      </c>
      <c r="D123" s="110"/>
      <c r="E123" s="110"/>
      <c r="F123" s="110"/>
      <c r="G123" s="110"/>
      <c r="H123" s="110"/>
      <c r="I123" s="110"/>
      <c r="J123" s="110"/>
      <c r="K123" s="110"/>
      <c r="L123" s="110"/>
      <c r="M123" s="110"/>
      <c r="N123" s="110"/>
      <c r="O123" s="110"/>
      <c r="P123" s="110"/>
      <c r="Q123" s="111"/>
      <c r="R123" s="43" t="s">
        <v>2</v>
      </c>
      <c r="S123" s="43" t="s">
        <v>2</v>
      </c>
      <c r="T123" s="45" t="s">
        <v>2</v>
      </c>
      <c r="U123" s="75" t="s">
        <v>2</v>
      </c>
      <c r="V123" s="87">
        <v>19344</v>
      </c>
      <c r="W123" s="87">
        <v>720</v>
      </c>
      <c r="X123" s="87">
        <v>49879</v>
      </c>
      <c r="Y123" s="87">
        <v>817</v>
      </c>
      <c r="Z123" s="88"/>
      <c r="AA123" s="89"/>
      <c r="AB123" s="89"/>
      <c r="AC123" s="85">
        <f>SUM(V123:Y123)</f>
        <v>70760</v>
      </c>
      <c r="AD123" s="21"/>
    </row>
    <row r="124" spans="1:30" ht="15" customHeight="1" x14ac:dyDescent="0.35">
      <c r="A124" s="162"/>
      <c r="B124" s="165"/>
      <c r="C124" s="149" t="s">
        <v>49</v>
      </c>
      <c r="D124" s="113"/>
      <c r="E124" s="113"/>
      <c r="F124" s="113"/>
      <c r="G124" s="113"/>
      <c r="H124" s="113"/>
      <c r="I124" s="113"/>
      <c r="J124" s="113"/>
      <c r="K124" s="113"/>
      <c r="L124" s="113"/>
      <c r="M124" s="113"/>
      <c r="N124" s="113"/>
      <c r="O124" s="113"/>
      <c r="P124" s="113"/>
      <c r="Q124" s="114"/>
      <c r="R124" s="43" t="s">
        <v>2</v>
      </c>
      <c r="S124" s="43" t="s">
        <v>2</v>
      </c>
      <c r="T124" s="45" t="s">
        <v>2</v>
      </c>
      <c r="U124" s="76" t="s">
        <v>2</v>
      </c>
      <c r="V124" s="72">
        <v>53</v>
      </c>
      <c r="W124" s="72">
        <v>4</v>
      </c>
      <c r="X124" s="72">
        <v>24</v>
      </c>
      <c r="Y124" s="72">
        <v>7</v>
      </c>
      <c r="Z124" s="69"/>
      <c r="AA124" s="66"/>
      <c r="AB124" s="66"/>
      <c r="AC124" s="83">
        <v>74</v>
      </c>
      <c r="AD124" s="21"/>
    </row>
    <row r="125" spans="1:30" ht="15" customHeight="1" x14ac:dyDescent="0.35">
      <c r="A125" s="162"/>
      <c r="B125" s="166"/>
      <c r="C125" s="149" t="s">
        <v>48</v>
      </c>
      <c r="D125" s="113"/>
      <c r="E125" s="113"/>
      <c r="F125" s="113"/>
      <c r="G125" s="113"/>
      <c r="H125" s="113"/>
      <c r="I125" s="113"/>
      <c r="J125" s="113"/>
      <c r="K125" s="113"/>
      <c r="L125" s="113"/>
      <c r="M125" s="113"/>
      <c r="N125" s="113"/>
      <c r="O125" s="113"/>
      <c r="P125" s="113"/>
      <c r="Q125" s="114"/>
      <c r="R125" s="49" t="s">
        <v>2</v>
      </c>
      <c r="S125" s="45" t="s">
        <v>2</v>
      </c>
      <c r="T125" s="47" t="s">
        <v>3</v>
      </c>
      <c r="U125" s="77" t="s">
        <v>2</v>
      </c>
      <c r="V125" s="78">
        <f>IF(COUNTIF(V9:V121,"&gt;0")+V124&gt;0,(V124/(COUNTIF(V9:V121,"&gt;0")+V124)*100),0)</f>
        <v>42.741935483870968</v>
      </c>
      <c r="W125" s="78">
        <f>IF(COUNTIF(W9:W121,"&gt;0")+W124&gt;0,(W124/(COUNTIF(W9:W121,"&gt;0")+W124)*100),0)</f>
        <v>44.444444444444443</v>
      </c>
      <c r="X125" s="78">
        <f>IF(COUNTIF(X9:X121,"&gt;0")+X124&gt;0,(X124/(COUNTIF(X9:X121,"&gt;0")+X124)*100),0)</f>
        <v>26.966292134831459</v>
      </c>
      <c r="Y125" s="78">
        <f>IF(COUNTIF(Y9:Y121,"&gt;0")+Y124&gt;0,(Y124/(COUNTIF(Y9:Y121,"&gt;0")+Y124)*100),0)</f>
        <v>50</v>
      </c>
      <c r="Z125" s="70"/>
      <c r="AA125" s="66"/>
      <c r="AB125" s="66"/>
      <c r="AC125" s="84">
        <f>AC124/(114+AC124)*100</f>
        <v>39.361702127659576</v>
      </c>
      <c r="AD125" s="21"/>
    </row>
    <row r="126" spans="1:30" ht="24" customHeight="1" x14ac:dyDescent="0.35">
      <c r="A126" s="162"/>
      <c r="B126" s="167" t="s">
        <v>7</v>
      </c>
      <c r="C126" s="135"/>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7"/>
      <c r="AA126" s="136"/>
      <c r="AB126" s="136"/>
      <c r="AC126" s="138"/>
      <c r="AD126" s="21"/>
    </row>
    <row r="127" spans="1:30" ht="17" x14ac:dyDescent="0.4">
      <c r="A127" s="162"/>
      <c r="B127" s="167"/>
      <c r="C127" s="60" t="s">
        <v>44</v>
      </c>
      <c r="D127" s="35"/>
      <c r="E127" s="35"/>
      <c r="F127" s="35"/>
      <c r="G127" s="35"/>
      <c r="H127" s="35"/>
      <c r="I127" s="35"/>
      <c r="J127" s="36"/>
      <c r="K127" s="81" t="s">
        <v>751</v>
      </c>
      <c r="L127" s="71" t="s">
        <v>148</v>
      </c>
      <c r="M127" s="71" t="s">
        <v>150</v>
      </c>
      <c r="N127" s="71"/>
      <c r="O127" s="71" t="s">
        <v>152</v>
      </c>
      <c r="P127" s="71"/>
      <c r="Q127" s="71" t="s">
        <v>752</v>
      </c>
      <c r="R127" s="72"/>
      <c r="S127" s="86"/>
      <c r="T127" s="87"/>
      <c r="U127" s="87">
        <v>1188</v>
      </c>
      <c r="V127" s="87"/>
      <c r="W127" s="87"/>
      <c r="X127" s="87"/>
      <c r="Y127" s="87"/>
      <c r="Z127" s="68"/>
      <c r="AA127" s="66"/>
      <c r="AB127" s="66"/>
      <c r="AC127" s="85">
        <f t="shared" ref="AC127:AC147" si="2">SUM(R127,SUM(T127:Y127))</f>
        <v>1188</v>
      </c>
      <c r="AD127" s="21"/>
    </row>
    <row r="128" spans="1:30" ht="17" x14ac:dyDescent="0.4">
      <c r="A128" s="162"/>
      <c r="B128" s="167"/>
      <c r="C128" s="67"/>
      <c r="D128" s="37"/>
      <c r="E128" s="37"/>
      <c r="F128" s="37"/>
      <c r="G128" s="37"/>
      <c r="H128" s="37"/>
      <c r="I128" s="37"/>
      <c r="J128" s="38"/>
      <c r="K128" s="81" t="s">
        <v>753</v>
      </c>
      <c r="L128" s="71" t="s">
        <v>117</v>
      </c>
      <c r="M128" s="71" t="s">
        <v>754</v>
      </c>
      <c r="N128" s="71"/>
      <c r="O128" s="71" t="s">
        <v>120</v>
      </c>
      <c r="P128" s="71" t="s">
        <v>755</v>
      </c>
      <c r="Q128" s="71" t="s">
        <v>756</v>
      </c>
      <c r="R128" s="72"/>
      <c r="S128" s="86"/>
      <c r="T128" s="87">
        <v>10000</v>
      </c>
      <c r="U128" s="87">
        <v>6780</v>
      </c>
      <c r="V128" s="87"/>
      <c r="W128" s="87"/>
      <c r="X128" s="87"/>
      <c r="Y128" s="87"/>
      <c r="Z128" s="69"/>
      <c r="AA128" s="66"/>
      <c r="AB128" s="66"/>
      <c r="AC128" s="85">
        <f t="shared" si="2"/>
        <v>16780</v>
      </c>
      <c r="AD128" s="21"/>
    </row>
    <row r="129" spans="1:30" ht="17" x14ac:dyDescent="0.4">
      <c r="A129" s="162"/>
      <c r="B129" s="167"/>
      <c r="C129" s="67"/>
      <c r="D129" s="37"/>
      <c r="E129" s="37"/>
      <c r="F129" s="37"/>
      <c r="G129" s="37"/>
      <c r="H129" s="37"/>
      <c r="I129" s="37"/>
      <c r="J129" s="38"/>
      <c r="K129" s="81" t="s">
        <v>757</v>
      </c>
      <c r="L129" s="71" t="s">
        <v>375</v>
      </c>
      <c r="M129" s="71" t="s">
        <v>758</v>
      </c>
      <c r="N129" s="71" t="s">
        <v>759</v>
      </c>
      <c r="O129" s="71" t="s">
        <v>760</v>
      </c>
      <c r="P129" s="71"/>
      <c r="Q129" s="81"/>
      <c r="R129" s="72"/>
      <c r="S129" s="86"/>
      <c r="T129" s="87"/>
      <c r="U129" s="87"/>
      <c r="V129" s="87"/>
      <c r="W129" s="87"/>
      <c r="X129" s="87">
        <v>3593</v>
      </c>
      <c r="Y129" s="87"/>
      <c r="Z129" s="69"/>
      <c r="AA129" s="66"/>
      <c r="AB129" s="66"/>
      <c r="AC129" s="85">
        <f t="shared" si="2"/>
        <v>3593</v>
      </c>
      <c r="AD129" s="21"/>
    </row>
    <row r="130" spans="1:30" ht="17" x14ac:dyDescent="0.4">
      <c r="A130" s="162"/>
      <c r="B130" s="167"/>
      <c r="C130" s="67"/>
      <c r="D130" s="37"/>
      <c r="E130" s="37"/>
      <c r="F130" s="37"/>
      <c r="G130" s="37"/>
      <c r="H130" s="37"/>
      <c r="I130" s="37"/>
      <c r="J130" s="38"/>
      <c r="K130" s="81" t="s">
        <v>762</v>
      </c>
      <c r="L130" s="71" t="s">
        <v>761</v>
      </c>
      <c r="M130" s="71" t="s">
        <v>763</v>
      </c>
      <c r="N130" s="71"/>
      <c r="O130" s="71" t="s">
        <v>764</v>
      </c>
      <c r="P130" s="71"/>
      <c r="Q130" s="81"/>
      <c r="R130" s="72"/>
      <c r="S130" s="86"/>
      <c r="T130" s="87"/>
      <c r="U130" s="87">
        <v>145573</v>
      </c>
      <c r="V130" s="87"/>
      <c r="W130" s="87"/>
      <c r="X130" s="87"/>
      <c r="Y130" s="87"/>
      <c r="Z130" s="69"/>
      <c r="AA130" s="66"/>
      <c r="AB130" s="66"/>
      <c r="AC130" s="85">
        <f t="shared" si="2"/>
        <v>145573</v>
      </c>
      <c r="AD130" s="21"/>
    </row>
    <row r="131" spans="1:30" ht="17" x14ac:dyDescent="0.4">
      <c r="A131" s="162"/>
      <c r="B131" s="167"/>
      <c r="C131" s="67"/>
      <c r="D131" s="37"/>
      <c r="E131" s="37"/>
      <c r="F131" s="37"/>
      <c r="G131" s="37"/>
      <c r="H131" s="37"/>
      <c r="I131" s="37"/>
      <c r="J131" s="38"/>
      <c r="K131" s="81" t="s">
        <v>766</v>
      </c>
      <c r="L131" s="71" t="s">
        <v>765</v>
      </c>
      <c r="M131" s="71" t="s">
        <v>767</v>
      </c>
      <c r="N131" s="71" t="s">
        <v>768</v>
      </c>
      <c r="O131" s="71" t="s">
        <v>769</v>
      </c>
      <c r="P131" s="71"/>
      <c r="Q131" s="81"/>
      <c r="R131" s="72"/>
      <c r="S131" s="86"/>
      <c r="T131" s="87"/>
      <c r="U131" s="87"/>
      <c r="V131" s="87"/>
      <c r="W131" s="87"/>
      <c r="X131" s="87">
        <v>1498</v>
      </c>
      <c r="Y131" s="87"/>
      <c r="Z131" s="69"/>
      <c r="AA131" s="66"/>
      <c r="AB131" s="66"/>
      <c r="AC131" s="85">
        <f t="shared" si="2"/>
        <v>1498</v>
      </c>
      <c r="AD131" s="21"/>
    </row>
    <row r="132" spans="1:30" ht="17" x14ac:dyDescent="0.4">
      <c r="A132" s="162"/>
      <c r="B132" s="167"/>
      <c r="C132" s="67"/>
      <c r="D132" s="37"/>
      <c r="E132" s="37"/>
      <c r="F132" s="37"/>
      <c r="G132" s="37"/>
      <c r="H132" s="37"/>
      <c r="I132" s="37"/>
      <c r="J132" s="38"/>
      <c r="K132" s="81" t="s">
        <v>771</v>
      </c>
      <c r="L132" s="71" t="s">
        <v>770</v>
      </c>
      <c r="M132" s="71" t="s">
        <v>772</v>
      </c>
      <c r="N132" s="71" t="s">
        <v>773</v>
      </c>
      <c r="O132" s="71" t="s">
        <v>774</v>
      </c>
      <c r="P132" s="71"/>
      <c r="Q132" s="81"/>
      <c r="R132" s="72"/>
      <c r="S132" s="86"/>
      <c r="T132" s="87"/>
      <c r="U132" s="87">
        <v>120</v>
      </c>
      <c r="V132" s="87"/>
      <c r="W132" s="87"/>
      <c r="X132" s="87"/>
      <c r="Y132" s="87"/>
      <c r="Z132" s="69"/>
      <c r="AA132" s="66"/>
      <c r="AB132" s="66"/>
      <c r="AC132" s="85">
        <f t="shared" si="2"/>
        <v>120</v>
      </c>
      <c r="AD132" s="21"/>
    </row>
    <row r="133" spans="1:30" ht="17" x14ac:dyDescent="0.4">
      <c r="A133" s="162"/>
      <c r="B133" s="167"/>
      <c r="C133" s="67"/>
      <c r="D133" s="37"/>
      <c r="E133" s="37"/>
      <c r="F133" s="37"/>
      <c r="G133" s="37"/>
      <c r="H133" s="37"/>
      <c r="I133" s="37"/>
      <c r="J133" s="38"/>
      <c r="K133" s="81" t="s">
        <v>593</v>
      </c>
      <c r="L133" s="71" t="s">
        <v>163</v>
      </c>
      <c r="M133" s="71" t="s">
        <v>775</v>
      </c>
      <c r="N133" s="71" t="s">
        <v>776</v>
      </c>
      <c r="O133" s="71" t="s">
        <v>777</v>
      </c>
      <c r="P133" s="71"/>
      <c r="Q133" s="81"/>
      <c r="R133" s="72"/>
      <c r="S133" s="86"/>
      <c r="T133" s="87">
        <v>10000</v>
      </c>
      <c r="U133" s="87"/>
      <c r="V133" s="87"/>
      <c r="W133" s="87"/>
      <c r="X133" s="87"/>
      <c r="Y133" s="87"/>
      <c r="Z133" s="69"/>
      <c r="AA133" s="66"/>
      <c r="AB133" s="66"/>
      <c r="AC133" s="85">
        <f t="shared" si="2"/>
        <v>10000</v>
      </c>
      <c r="AD133" s="21"/>
    </row>
    <row r="134" spans="1:30" ht="17" x14ac:dyDescent="0.4">
      <c r="A134" s="162"/>
      <c r="B134" s="167"/>
      <c r="C134" s="67"/>
      <c r="D134" s="37"/>
      <c r="E134" s="37"/>
      <c r="F134" s="37"/>
      <c r="G134" s="37"/>
      <c r="H134" s="37"/>
      <c r="I134" s="37"/>
      <c r="J134" s="38"/>
      <c r="K134" s="81" t="s">
        <v>778</v>
      </c>
      <c r="L134" s="71" t="s">
        <v>163</v>
      </c>
      <c r="M134" s="71" t="s">
        <v>779</v>
      </c>
      <c r="N134" s="71" t="s">
        <v>780</v>
      </c>
      <c r="O134" s="71" t="s">
        <v>781</v>
      </c>
      <c r="P134" s="71"/>
      <c r="Q134" s="82"/>
      <c r="R134" s="72"/>
      <c r="S134" s="86"/>
      <c r="T134" s="87"/>
      <c r="U134" s="87"/>
      <c r="V134" s="87"/>
      <c r="W134" s="87"/>
      <c r="X134" s="87">
        <v>33638</v>
      </c>
      <c r="Y134" s="87"/>
      <c r="Z134" s="69"/>
      <c r="AA134" s="66"/>
      <c r="AB134" s="66"/>
      <c r="AC134" s="85">
        <f t="shared" si="2"/>
        <v>33638</v>
      </c>
      <c r="AD134" s="21"/>
    </row>
    <row r="135" spans="1:30" ht="17" x14ac:dyDescent="0.4">
      <c r="A135" s="162"/>
      <c r="B135" s="167"/>
      <c r="C135" s="67"/>
      <c r="D135" s="37"/>
      <c r="E135" s="37"/>
      <c r="F135" s="37"/>
      <c r="G135" s="37"/>
      <c r="H135" s="37"/>
      <c r="I135" s="37"/>
      <c r="J135" s="38"/>
      <c r="K135" s="81" t="s">
        <v>783</v>
      </c>
      <c r="L135" s="71" t="s">
        <v>782</v>
      </c>
      <c r="M135" s="71" t="s">
        <v>784</v>
      </c>
      <c r="N135" s="71"/>
      <c r="O135" s="71" t="s">
        <v>785</v>
      </c>
      <c r="P135" s="71"/>
      <c r="Q135" s="82"/>
      <c r="R135" s="72"/>
      <c r="S135" s="86"/>
      <c r="T135" s="87"/>
      <c r="U135" s="87">
        <v>77181</v>
      </c>
      <c r="V135" s="87"/>
      <c r="W135" s="87"/>
      <c r="X135" s="87"/>
      <c r="Y135" s="87"/>
      <c r="Z135" s="69"/>
      <c r="AA135" s="66"/>
      <c r="AB135" s="66"/>
      <c r="AC135" s="85">
        <f t="shared" si="2"/>
        <v>77181</v>
      </c>
      <c r="AD135" s="21"/>
    </row>
    <row r="136" spans="1:30" ht="17" x14ac:dyDescent="0.4">
      <c r="A136" s="162"/>
      <c r="B136" s="167"/>
      <c r="C136" s="67"/>
      <c r="D136" s="37"/>
      <c r="E136" s="37"/>
      <c r="F136" s="37"/>
      <c r="G136" s="37"/>
      <c r="H136" s="37"/>
      <c r="I136" s="37"/>
      <c r="J136" s="38"/>
      <c r="K136" s="81" t="s">
        <v>786</v>
      </c>
      <c r="L136" s="71" t="s">
        <v>117</v>
      </c>
      <c r="M136" s="71" t="s">
        <v>787</v>
      </c>
      <c r="N136" s="71" t="s">
        <v>788</v>
      </c>
      <c r="O136" s="71" t="s">
        <v>789</v>
      </c>
      <c r="P136" s="71"/>
      <c r="Q136" s="81"/>
      <c r="R136" s="72"/>
      <c r="S136" s="86"/>
      <c r="T136" s="87"/>
      <c r="U136" s="87"/>
      <c r="V136" s="87"/>
      <c r="W136" s="87"/>
      <c r="X136" s="87">
        <v>125213</v>
      </c>
      <c r="Y136" s="87"/>
      <c r="Z136" s="69"/>
      <c r="AA136" s="66"/>
      <c r="AB136" s="66"/>
      <c r="AC136" s="85">
        <f t="shared" si="2"/>
        <v>125213</v>
      </c>
      <c r="AD136" s="21"/>
    </row>
    <row r="137" spans="1:30" ht="17" x14ac:dyDescent="0.4">
      <c r="A137" s="162"/>
      <c r="B137" s="167"/>
      <c r="C137" s="67"/>
      <c r="D137" s="37"/>
      <c r="E137" s="37"/>
      <c r="F137" s="37"/>
      <c r="G137" s="37"/>
      <c r="H137" s="37"/>
      <c r="I137" s="37"/>
      <c r="J137" s="38"/>
      <c r="K137" s="81" t="s">
        <v>790</v>
      </c>
      <c r="L137" s="71" t="s">
        <v>117</v>
      </c>
      <c r="M137" s="71" t="s">
        <v>791</v>
      </c>
      <c r="N137" s="71" t="s">
        <v>792</v>
      </c>
      <c r="O137" s="71" t="s">
        <v>793</v>
      </c>
      <c r="P137" s="71"/>
      <c r="Q137" s="81" t="s">
        <v>794</v>
      </c>
      <c r="R137" s="72"/>
      <c r="S137" s="86"/>
      <c r="T137" s="87">
        <v>160</v>
      </c>
      <c r="U137" s="87"/>
      <c r="V137" s="87"/>
      <c r="W137" s="87"/>
      <c r="X137" s="87"/>
      <c r="Y137" s="87"/>
      <c r="Z137" s="69"/>
      <c r="AA137" s="66"/>
      <c r="AB137" s="66"/>
      <c r="AC137" s="85">
        <f t="shared" si="2"/>
        <v>160</v>
      </c>
      <c r="AD137" s="21"/>
    </row>
    <row r="138" spans="1:30" ht="17" x14ac:dyDescent="0.4">
      <c r="A138" s="162"/>
      <c r="B138" s="167"/>
      <c r="C138" s="67"/>
      <c r="D138" s="37"/>
      <c r="E138" s="37"/>
      <c r="F138" s="37"/>
      <c r="G138" s="37"/>
      <c r="H138" s="37"/>
      <c r="I138" s="37"/>
      <c r="J138" s="38"/>
      <c r="K138" s="81" t="s">
        <v>796</v>
      </c>
      <c r="L138" s="71" t="s">
        <v>795</v>
      </c>
      <c r="M138" s="71" t="s">
        <v>797</v>
      </c>
      <c r="N138" s="71" t="s">
        <v>798</v>
      </c>
      <c r="O138" s="71" t="s">
        <v>799</v>
      </c>
      <c r="P138" s="71"/>
      <c r="Q138" s="82" t="s">
        <v>846</v>
      </c>
      <c r="R138" s="72"/>
      <c r="S138" s="86"/>
      <c r="T138" s="87"/>
      <c r="U138" s="87">
        <v>1250</v>
      </c>
      <c r="V138" s="87"/>
      <c r="W138" s="87"/>
      <c r="X138" s="87"/>
      <c r="Y138" s="87"/>
      <c r="Z138" s="69"/>
      <c r="AA138" s="66"/>
      <c r="AB138" s="66"/>
      <c r="AC138" s="85">
        <f t="shared" si="2"/>
        <v>1250</v>
      </c>
      <c r="AD138" s="21"/>
    </row>
    <row r="139" spans="1:30" ht="17" x14ac:dyDescent="0.4">
      <c r="A139" s="162"/>
      <c r="B139" s="167"/>
      <c r="C139" s="67"/>
      <c r="D139" s="37"/>
      <c r="E139" s="37"/>
      <c r="F139" s="37"/>
      <c r="G139" s="37"/>
      <c r="H139" s="37"/>
      <c r="I139" s="37"/>
      <c r="J139" s="38"/>
      <c r="K139" s="81" t="s">
        <v>800</v>
      </c>
      <c r="L139" s="71" t="s">
        <v>163</v>
      </c>
      <c r="M139" s="71" t="s">
        <v>801</v>
      </c>
      <c r="N139" s="71" t="s">
        <v>802</v>
      </c>
      <c r="O139" s="71" t="s">
        <v>803</v>
      </c>
      <c r="P139" s="71"/>
      <c r="Q139" s="82" t="s">
        <v>847</v>
      </c>
      <c r="R139" s="72"/>
      <c r="S139" s="86"/>
      <c r="T139" s="87"/>
      <c r="U139" s="87">
        <v>852</v>
      </c>
      <c r="V139" s="87"/>
      <c r="W139" s="87"/>
      <c r="X139" s="87"/>
      <c r="Y139" s="87"/>
      <c r="Z139" s="69"/>
      <c r="AA139" s="66"/>
      <c r="AB139" s="66"/>
      <c r="AC139" s="85">
        <f t="shared" si="2"/>
        <v>852</v>
      </c>
      <c r="AD139" s="21"/>
    </row>
    <row r="140" spans="1:30" ht="17" x14ac:dyDescent="0.4">
      <c r="A140" s="162"/>
      <c r="B140" s="167"/>
      <c r="C140" s="67"/>
      <c r="D140" s="37"/>
      <c r="E140" s="37"/>
      <c r="F140" s="37"/>
      <c r="G140" s="37"/>
      <c r="H140" s="37"/>
      <c r="I140" s="37"/>
      <c r="J140" s="38"/>
      <c r="K140" s="81" t="s">
        <v>805</v>
      </c>
      <c r="L140" s="71" t="s">
        <v>804</v>
      </c>
      <c r="M140" s="71" t="s">
        <v>806</v>
      </c>
      <c r="N140" s="71" t="s">
        <v>807</v>
      </c>
      <c r="O140" s="71" t="s">
        <v>808</v>
      </c>
      <c r="P140" s="71"/>
      <c r="Q140" s="81" t="s">
        <v>809</v>
      </c>
      <c r="R140" s="72"/>
      <c r="S140" s="86"/>
      <c r="T140" s="87"/>
      <c r="U140" s="87"/>
      <c r="V140" s="87">
        <v>430</v>
      </c>
      <c r="W140" s="87"/>
      <c r="X140" s="87"/>
      <c r="Y140" s="87"/>
      <c r="Z140" s="69"/>
      <c r="AA140" s="66"/>
      <c r="AB140" s="66"/>
      <c r="AC140" s="85">
        <f t="shared" si="2"/>
        <v>430</v>
      </c>
      <c r="AD140" s="21"/>
    </row>
    <row r="141" spans="1:30" ht="17" x14ac:dyDescent="0.4">
      <c r="A141" s="162"/>
      <c r="B141" s="167"/>
      <c r="C141" s="67"/>
      <c r="D141" s="37"/>
      <c r="E141" s="37"/>
      <c r="F141" s="37"/>
      <c r="G141" s="37"/>
      <c r="H141" s="37"/>
      <c r="I141" s="37"/>
      <c r="J141" s="38"/>
      <c r="K141" s="81" t="s">
        <v>811</v>
      </c>
      <c r="L141" s="71" t="s">
        <v>810</v>
      </c>
      <c r="M141" s="71" t="s">
        <v>549</v>
      </c>
      <c r="N141" s="71" t="s">
        <v>812</v>
      </c>
      <c r="O141" s="71" t="s">
        <v>813</v>
      </c>
      <c r="P141" s="71"/>
      <c r="Q141" s="81" t="s">
        <v>814</v>
      </c>
      <c r="R141" s="72"/>
      <c r="S141" s="86"/>
      <c r="T141" s="87"/>
      <c r="U141" s="87">
        <v>100</v>
      </c>
      <c r="V141" s="87"/>
      <c r="W141" s="87"/>
      <c r="X141" s="87"/>
      <c r="Y141" s="87"/>
      <c r="Z141" s="69"/>
      <c r="AA141" s="66"/>
      <c r="AB141" s="66"/>
      <c r="AC141" s="85">
        <f t="shared" si="2"/>
        <v>100</v>
      </c>
      <c r="AD141" s="21"/>
    </row>
    <row r="142" spans="1:30" ht="17" x14ac:dyDescent="0.4">
      <c r="A142" s="162"/>
      <c r="B142" s="167"/>
      <c r="C142" s="67"/>
      <c r="D142" s="37"/>
      <c r="E142" s="37"/>
      <c r="F142" s="37"/>
      <c r="G142" s="37"/>
      <c r="H142" s="37"/>
      <c r="I142" s="37"/>
      <c r="J142" s="38"/>
      <c r="K142" s="81" t="s">
        <v>816</v>
      </c>
      <c r="L142" s="71" t="s">
        <v>815</v>
      </c>
      <c r="M142" s="71" t="s">
        <v>817</v>
      </c>
      <c r="N142" s="71" t="s">
        <v>370</v>
      </c>
      <c r="O142" s="71" t="s">
        <v>371</v>
      </c>
      <c r="P142" s="71"/>
      <c r="Q142" s="81" t="s">
        <v>818</v>
      </c>
      <c r="R142" s="72"/>
      <c r="S142" s="86"/>
      <c r="T142" s="87">
        <v>750</v>
      </c>
      <c r="U142" s="87"/>
      <c r="V142" s="87"/>
      <c r="W142" s="87"/>
      <c r="X142" s="87"/>
      <c r="Y142" s="87"/>
      <c r="Z142" s="69"/>
      <c r="AA142" s="66"/>
      <c r="AB142" s="66"/>
      <c r="AC142" s="85">
        <f t="shared" si="2"/>
        <v>750</v>
      </c>
      <c r="AD142" s="21"/>
    </row>
    <row r="143" spans="1:30" ht="17" x14ac:dyDescent="0.4">
      <c r="A143" s="162"/>
      <c r="B143" s="167"/>
      <c r="C143" s="67"/>
      <c r="D143" s="37"/>
      <c r="E143" s="37"/>
      <c r="F143" s="37"/>
      <c r="G143" s="37"/>
      <c r="H143" s="37"/>
      <c r="I143" s="37"/>
      <c r="J143" s="38"/>
      <c r="K143" s="81" t="s">
        <v>819</v>
      </c>
      <c r="L143" s="71" t="s">
        <v>163</v>
      </c>
      <c r="M143" s="71" t="s">
        <v>587</v>
      </c>
      <c r="N143" s="71"/>
      <c r="O143" s="71" t="s">
        <v>588</v>
      </c>
      <c r="P143" s="71"/>
      <c r="Q143" s="81"/>
      <c r="R143" s="72"/>
      <c r="S143" s="86"/>
      <c r="T143" s="87"/>
      <c r="U143" s="87"/>
      <c r="V143" s="87"/>
      <c r="W143" s="87"/>
      <c r="X143" s="87">
        <v>1986</v>
      </c>
      <c r="Y143" s="87"/>
      <c r="Z143" s="69"/>
      <c r="AA143" s="66"/>
      <c r="AB143" s="66"/>
      <c r="AC143" s="85">
        <f t="shared" si="2"/>
        <v>1986</v>
      </c>
      <c r="AD143" s="21"/>
    </row>
    <row r="144" spans="1:30" ht="17" x14ac:dyDescent="0.4">
      <c r="A144" s="162"/>
      <c r="B144" s="167"/>
      <c r="C144" s="67"/>
      <c r="D144" s="37"/>
      <c r="E144" s="37"/>
      <c r="F144" s="37"/>
      <c r="G144" s="37"/>
      <c r="H144" s="37"/>
      <c r="I144" s="37"/>
      <c r="J144" s="38"/>
      <c r="K144" s="81" t="s">
        <v>348</v>
      </c>
      <c r="L144" s="71" t="s">
        <v>163</v>
      </c>
      <c r="M144" s="71" t="s">
        <v>820</v>
      </c>
      <c r="N144" s="71" t="s">
        <v>821</v>
      </c>
      <c r="O144" s="71" t="s">
        <v>822</v>
      </c>
      <c r="P144" s="71"/>
      <c r="Q144" s="81" t="s">
        <v>823</v>
      </c>
      <c r="R144" s="72"/>
      <c r="S144" s="86"/>
      <c r="T144" s="87"/>
      <c r="U144" s="87"/>
      <c r="V144" s="87"/>
      <c r="W144" s="87"/>
      <c r="X144" s="87">
        <v>1500</v>
      </c>
      <c r="Y144" s="87"/>
      <c r="Z144" s="69"/>
      <c r="AA144" s="66"/>
      <c r="AB144" s="66"/>
      <c r="AC144" s="85">
        <f t="shared" si="2"/>
        <v>1500</v>
      </c>
      <c r="AD144" s="21"/>
    </row>
    <row r="145" spans="1:30" ht="17" x14ac:dyDescent="0.4">
      <c r="A145" s="162"/>
      <c r="B145" s="167"/>
      <c r="C145" s="67"/>
      <c r="D145" s="37"/>
      <c r="E145" s="37"/>
      <c r="F145" s="37"/>
      <c r="G145" s="37"/>
      <c r="H145" s="37"/>
      <c r="I145" s="37"/>
      <c r="J145" s="38"/>
      <c r="K145" s="81" t="s">
        <v>326</v>
      </c>
      <c r="L145" s="71" t="s">
        <v>190</v>
      </c>
      <c r="M145" s="71" t="s">
        <v>824</v>
      </c>
      <c r="N145" s="71" t="s">
        <v>825</v>
      </c>
      <c r="O145" s="71" t="s">
        <v>826</v>
      </c>
      <c r="P145" s="71"/>
      <c r="Q145" s="82"/>
      <c r="R145" s="72"/>
      <c r="S145" s="86"/>
      <c r="T145" s="87"/>
      <c r="U145" s="87"/>
      <c r="V145" s="87"/>
      <c r="W145" s="87"/>
      <c r="X145" s="87">
        <v>7161</v>
      </c>
      <c r="Y145" s="87"/>
      <c r="Z145" s="69"/>
      <c r="AA145" s="66"/>
      <c r="AB145" s="66"/>
      <c r="AC145" s="85">
        <f t="shared" si="2"/>
        <v>7161</v>
      </c>
      <c r="AD145" s="21"/>
    </row>
    <row r="146" spans="1:30" ht="17" x14ac:dyDescent="0.4">
      <c r="A146" s="162"/>
      <c r="B146" s="167"/>
      <c r="C146" s="67"/>
      <c r="D146" s="37"/>
      <c r="E146" s="37"/>
      <c r="F146" s="37"/>
      <c r="G146" s="37"/>
      <c r="H146" s="37"/>
      <c r="I146" s="37"/>
      <c r="J146" s="38"/>
      <c r="K146" s="81" t="s">
        <v>827</v>
      </c>
      <c r="L146" s="71" t="s">
        <v>110</v>
      </c>
      <c r="M146" s="71" t="s">
        <v>828</v>
      </c>
      <c r="N146" s="71" t="s">
        <v>829</v>
      </c>
      <c r="O146" s="71" t="s">
        <v>830</v>
      </c>
      <c r="P146" s="71"/>
      <c r="Q146" s="81" t="s">
        <v>831</v>
      </c>
      <c r="R146" s="72"/>
      <c r="S146" s="86"/>
      <c r="T146" s="87"/>
      <c r="U146" s="87"/>
      <c r="V146" s="87"/>
      <c r="W146" s="87"/>
      <c r="X146" s="87">
        <v>6823</v>
      </c>
      <c r="Y146" s="87"/>
      <c r="Z146" s="69"/>
      <c r="AA146" s="66"/>
      <c r="AB146" s="66"/>
      <c r="AC146" s="85">
        <f t="shared" si="2"/>
        <v>6823</v>
      </c>
      <c r="AD146" s="21"/>
    </row>
    <row r="147" spans="1:30" ht="17" x14ac:dyDescent="0.4">
      <c r="A147" s="162"/>
      <c r="B147" s="167"/>
      <c r="C147" s="67"/>
      <c r="D147" s="37"/>
      <c r="E147" s="37"/>
      <c r="F147" s="37"/>
      <c r="G147" s="37"/>
      <c r="H147" s="37"/>
      <c r="I147" s="37"/>
      <c r="J147" s="38"/>
      <c r="K147" s="81" t="s">
        <v>832</v>
      </c>
      <c r="L147" s="71" t="s">
        <v>406</v>
      </c>
      <c r="M147" s="71" t="s">
        <v>833</v>
      </c>
      <c r="N147" s="71"/>
      <c r="O147" s="71" t="s">
        <v>834</v>
      </c>
      <c r="P147" s="71"/>
      <c r="Q147" s="81"/>
      <c r="R147" s="72"/>
      <c r="S147" s="86"/>
      <c r="T147" s="87"/>
      <c r="U147" s="87"/>
      <c r="V147" s="87"/>
      <c r="W147" s="87"/>
      <c r="X147" s="87">
        <v>46431</v>
      </c>
      <c r="Y147" s="87"/>
      <c r="Z147" s="70"/>
      <c r="AA147" s="66"/>
      <c r="AB147" s="66"/>
      <c r="AC147" s="85">
        <f t="shared" si="2"/>
        <v>46431</v>
      </c>
      <c r="AD147" s="21"/>
    </row>
    <row r="148" spans="1:30" ht="15.5" x14ac:dyDescent="0.35">
      <c r="A148" s="162"/>
      <c r="B148" s="167"/>
      <c r="C148" s="139" t="s">
        <v>58</v>
      </c>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4"/>
      <c r="AD148" s="21"/>
    </row>
    <row r="149" spans="1:30" ht="15" customHeight="1" x14ac:dyDescent="0.35">
      <c r="A149" s="162"/>
      <c r="B149" s="167"/>
      <c r="C149" s="109" t="s">
        <v>47</v>
      </c>
      <c r="D149" s="110"/>
      <c r="E149" s="110"/>
      <c r="F149" s="110"/>
      <c r="G149" s="110"/>
      <c r="H149" s="110"/>
      <c r="I149" s="110"/>
      <c r="J149" s="110"/>
      <c r="K149" s="110"/>
      <c r="L149" s="110"/>
      <c r="M149" s="110"/>
      <c r="N149" s="110"/>
      <c r="O149" s="110"/>
      <c r="P149" s="110"/>
      <c r="Q149" s="111"/>
      <c r="R149" s="43" t="s">
        <v>2</v>
      </c>
      <c r="S149" s="43" t="s">
        <v>2</v>
      </c>
      <c r="T149" s="43" t="s">
        <v>2</v>
      </c>
      <c r="U149" s="43" t="s">
        <v>2</v>
      </c>
      <c r="V149" s="43" t="s">
        <v>2</v>
      </c>
      <c r="W149" s="43" t="s">
        <v>2</v>
      </c>
      <c r="X149" s="43" t="s">
        <v>2</v>
      </c>
      <c r="Y149" s="43" t="s">
        <v>2</v>
      </c>
      <c r="Z149" s="39"/>
      <c r="AA149" s="44"/>
      <c r="AB149" s="46"/>
      <c r="AC149" s="57" t="s">
        <v>2</v>
      </c>
      <c r="AD149" s="21"/>
    </row>
    <row r="150" spans="1:30" ht="15" customHeight="1" x14ac:dyDescent="0.35">
      <c r="A150" s="162"/>
      <c r="B150" s="167"/>
      <c r="C150" s="112" t="s">
        <v>46</v>
      </c>
      <c r="D150" s="113"/>
      <c r="E150" s="113"/>
      <c r="F150" s="113"/>
      <c r="G150" s="113"/>
      <c r="H150" s="113"/>
      <c r="I150" s="113"/>
      <c r="J150" s="113"/>
      <c r="K150" s="113"/>
      <c r="L150" s="113"/>
      <c r="M150" s="113"/>
      <c r="N150" s="113"/>
      <c r="O150" s="113"/>
      <c r="P150" s="113"/>
      <c r="Q150" s="114"/>
      <c r="R150" s="43" t="s">
        <v>2</v>
      </c>
      <c r="S150" s="43" t="s">
        <v>2</v>
      </c>
      <c r="T150" s="43" t="s">
        <v>2</v>
      </c>
      <c r="U150" s="43" t="s">
        <v>2</v>
      </c>
      <c r="V150" s="43" t="s">
        <v>2</v>
      </c>
      <c r="W150" s="43" t="s">
        <v>2</v>
      </c>
      <c r="X150" s="43" t="s">
        <v>2</v>
      </c>
      <c r="Y150" s="43" t="s">
        <v>2</v>
      </c>
      <c r="Z150" s="40"/>
      <c r="AA150" s="44"/>
      <c r="AB150" s="46"/>
      <c r="AC150" s="57" t="s">
        <v>2</v>
      </c>
      <c r="AD150" s="21"/>
    </row>
    <row r="151" spans="1:30" ht="15" customHeight="1" x14ac:dyDescent="0.35">
      <c r="A151" s="163"/>
      <c r="B151" s="168"/>
      <c r="C151" s="112" t="s">
        <v>45</v>
      </c>
      <c r="D151" s="113"/>
      <c r="E151" s="113"/>
      <c r="F151" s="113"/>
      <c r="G151" s="113"/>
      <c r="H151" s="113"/>
      <c r="I151" s="113"/>
      <c r="J151" s="113"/>
      <c r="K151" s="113"/>
      <c r="L151" s="113"/>
      <c r="M151" s="113"/>
      <c r="N151" s="113"/>
      <c r="O151" s="113"/>
      <c r="P151" s="113"/>
      <c r="Q151" s="114"/>
      <c r="R151" s="43" t="s">
        <v>2</v>
      </c>
      <c r="S151" s="45" t="s">
        <v>2</v>
      </c>
      <c r="T151" s="43" t="s">
        <v>2</v>
      </c>
      <c r="U151" s="43" t="s">
        <v>2</v>
      </c>
      <c r="V151" s="43" t="s">
        <v>2</v>
      </c>
      <c r="W151" s="43" t="s">
        <v>2</v>
      </c>
      <c r="X151" s="43" t="s">
        <v>2</v>
      </c>
      <c r="Y151" s="43" t="s">
        <v>2</v>
      </c>
      <c r="Z151" s="41"/>
      <c r="AA151" s="47"/>
      <c r="AB151" s="48"/>
      <c r="AC151" s="58" t="s">
        <v>2</v>
      </c>
      <c r="AD151" s="21"/>
    </row>
    <row r="152" spans="1:30" ht="12" customHeight="1" x14ac:dyDescent="0.35">
      <c r="A152" s="4"/>
      <c r="B152" s="5"/>
      <c r="C152" s="6"/>
      <c r="D152" s="6"/>
      <c r="E152" s="6"/>
      <c r="F152" s="6"/>
      <c r="G152" s="6"/>
      <c r="H152" s="6"/>
      <c r="I152" s="6"/>
      <c r="J152" s="6"/>
      <c r="K152" s="6"/>
      <c r="L152" s="6"/>
      <c r="M152" s="6"/>
      <c r="N152" s="6"/>
      <c r="O152" s="6"/>
      <c r="P152" s="6"/>
      <c r="Q152" s="6"/>
      <c r="R152" s="6"/>
      <c r="S152" s="6"/>
      <c r="T152" s="7"/>
      <c r="U152" s="7"/>
      <c r="V152" s="7"/>
      <c r="W152" s="7"/>
      <c r="X152" s="7"/>
      <c r="Y152" s="7"/>
      <c r="Z152" s="42"/>
      <c r="AA152" s="6"/>
      <c r="AB152" s="6"/>
      <c r="AC152" s="32"/>
      <c r="AD152" s="21"/>
    </row>
    <row r="153" spans="1:30" ht="24" customHeight="1" x14ac:dyDescent="0.35">
      <c r="A153" s="192" t="s">
        <v>4</v>
      </c>
      <c r="B153" s="107" t="s">
        <v>36</v>
      </c>
      <c r="C153" s="189" t="s">
        <v>51</v>
      </c>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1"/>
      <c r="AD153" s="21"/>
    </row>
    <row r="154" spans="1:30" ht="88.5" customHeight="1" x14ac:dyDescent="0.35">
      <c r="A154" s="193"/>
      <c r="B154" s="108"/>
      <c r="C154" s="186" t="s">
        <v>61</v>
      </c>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8"/>
      <c r="Z154" s="79">
        <v>1140731</v>
      </c>
      <c r="AA154" s="49"/>
      <c r="AB154" s="49"/>
      <c r="AC154" s="49" t="s">
        <v>2</v>
      </c>
      <c r="AD154" s="21"/>
    </row>
    <row r="155" spans="1:30" ht="16" thickBot="1" x14ac:dyDescent="0.4">
      <c r="A155" s="170"/>
      <c r="B155" s="170"/>
      <c r="C155" s="1"/>
      <c r="D155" s="1"/>
      <c r="E155" s="1"/>
      <c r="F155" s="1"/>
      <c r="G155" s="1"/>
      <c r="H155" s="1"/>
      <c r="I155" s="1"/>
      <c r="J155" s="1"/>
      <c r="K155" s="1"/>
      <c r="L155" s="1"/>
      <c r="M155" s="1"/>
      <c r="N155" s="1"/>
      <c r="O155" s="1"/>
      <c r="P155" s="1"/>
      <c r="Q155" s="1"/>
      <c r="R155" s="1"/>
      <c r="S155" s="1"/>
      <c r="T155" s="1"/>
      <c r="U155" s="1"/>
      <c r="V155" s="5"/>
      <c r="W155" s="5"/>
      <c r="X155" s="5"/>
      <c r="Y155" s="5"/>
      <c r="Z155" s="5"/>
      <c r="AA155" s="5"/>
      <c r="AB155" s="5"/>
      <c r="AC155" s="5"/>
      <c r="AD155" s="21"/>
    </row>
    <row r="156" spans="1:30" ht="72" customHeight="1" thickBot="1" x14ac:dyDescent="0.4">
      <c r="A156" s="115" t="s">
        <v>87</v>
      </c>
      <c r="B156" s="116"/>
      <c r="C156" s="116"/>
      <c r="D156" s="116"/>
      <c r="E156" s="116"/>
      <c r="F156" s="116"/>
      <c r="G156" s="116"/>
      <c r="H156" s="117"/>
      <c r="I156" s="54"/>
      <c r="J156" s="54"/>
      <c r="K156" s="54"/>
      <c r="L156" s="54"/>
      <c r="M156" s="54"/>
      <c r="N156" s="54"/>
      <c r="O156" s="54"/>
      <c r="P156" s="54"/>
      <c r="Q156" s="54"/>
      <c r="R156" s="55"/>
      <c r="S156" s="2"/>
      <c r="T156" s="2"/>
      <c r="U156" s="2"/>
      <c r="V156" s="2"/>
      <c r="W156" s="2"/>
      <c r="X156" s="2"/>
      <c r="Y156" s="2"/>
      <c r="Z156" s="2"/>
      <c r="AA156" s="2"/>
      <c r="AB156" s="2"/>
      <c r="AC156" s="2"/>
      <c r="AD156" s="21"/>
    </row>
    <row r="157" spans="1:30" ht="32" customHeight="1" x14ac:dyDescent="0.35">
      <c r="A157" s="174" t="s">
        <v>24</v>
      </c>
      <c r="B157" s="175"/>
      <c r="C157" s="171" t="s">
        <v>70</v>
      </c>
      <c r="D157" s="172"/>
      <c r="E157" s="172"/>
      <c r="F157" s="172"/>
      <c r="G157" s="172"/>
      <c r="H157" s="172"/>
      <c r="I157" s="172"/>
      <c r="J157" s="173"/>
      <c r="K157" s="10"/>
      <c r="L157" s="10"/>
      <c r="M157" s="10"/>
      <c r="N157" s="10"/>
      <c r="O157" s="10"/>
      <c r="P157" s="2"/>
      <c r="Q157" s="2"/>
      <c r="R157" s="2"/>
      <c r="S157" s="2"/>
      <c r="T157" s="2"/>
      <c r="U157" s="2"/>
      <c r="V157" s="2"/>
      <c r="W157" s="2"/>
      <c r="X157" s="2"/>
      <c r="Y157" s="2"/>
      <c r="Z157" s="2"/>
      <c r="AA157" s="2"/>
      <c r="AB157" s="2"/>
      <c r="AC157" s="2"/>
      <c r="AD157" s="21"/>
    </row>
    <row r="158" spans="1:30" ht="49.5" customHeight="1" x14ac:dyDescent="0.55000000000000004">
      <c r="A158" s="176" t="s">
        <v>79</v>
      </c>
      <c r="B158" s="177"/>
      <c r="C158" s="123" t="s">
        <v>71</v>
      </c>
      <c r="D158" s="124"/>
      <c r="E158" s="124"/>
      <c r="F158" s="124"/>
      <c r="G158" s="124"/>
      <c r="H158" s="124"/>
      <c r="I158" s="124"/>
      <c r="J158" s="125"/>
      <c r="K158" s="61"/>
      <c r="L158" s="61"/>
      <c r="M158" s="12"/>
      <c r="N158" s="12"/>
      <c r="O158" s="12"/>
      <c r="P158" s="3"/>
      <c r="Q158" s="3"/>
      <c r="R158" s="3"/>
      <c r="S158" s="3"/>
      <c r="T158" s="3"/>
      <c r="U158" s="3"/>
      <c r="V158" s="3"/>
      <c r="W158" s="3"/>
      <c r="X158" s="3"/>
      <c r="Y158" s="3"/>
      <c r="Z158" s="3"/>
      <c r="AA158" s="3"/>
      <c r="AB158" s="3"/>
      <c r="AC158" s="3"/>
      <c r="AD158" s="21"/>
    </row>
    <row r="159" spans="1:30" ht="95" customHeight="1" x14ac:dyDescent="0.55000000000000004">
      <c r="A159" s="92" t="s">
        <v>25</v>
      </c>
      <c r="B159" s="93"/>
      <c r="C159" s="94" t="s">
        <v>67</v>
      </c>
      <c r="D159" s="95"/>
      <c r="E159" s="95"/>
      <c r="F159" s="95"/>
      <c r="G159" s="95"/>
      <c r="H159" s="95"/>
      <c r="I159" s="95"/>
      <c r="J159" s="96"/>
      <c r="K159" s="20"/>
      <c r="L159" s="20"/>
      <c r="M159" s="11"/>
      <c r="N159" s="11"/>
      <c r="O159" s="11"/>
      <c r="AD159" s="21"/>
    </row>
    <row r="160" spans="1:30" ht="24.75" customHeight="1" x14ac:dyDescent="0.55000000000000004">
      <c r="A160" s="92" t="s">
        <v>75</v>
      </c>
      <c r="B160" s="93"/>
      <c r="C160" s="97" t="s">
        <v>42</v>
      </c>
      <c r="D160" s="98"/>
      <c r="E160" s="98"/>
      <c r="F160" s="98"/>
      <c r="G160" s="98"/>
      <c r="H160" s="98"/>
      <c r="I160" s="98"/>
      <c r="J160" s="99"/>
      <c r="K160" s="56"/>
      <c r="L160" s="56"/>
      <c r="M160" s="11"/>
      <c r="N160" s="11"/>
      <c r="O160" s="11"/>
      <c r="AD160" s="21"/>
    </row>
    <row r="161" spans="1:30" ht="24.75" customHeight="1" x14ac:dyDescent="0.55000000000000004">
      <c r="A161" s="92" t="s">
        <v>76</v>
      </c>
      <c r="B161" s="93"/>
      <c r="C161" s="97" t="s">
        <v>43</v>
      </c>
      <c r="D161" s="98"/>
      <c r="E161" s="98"/>
      <c r="F161" s="98"/>
      <c r="G161" s="98"/>
      <c r="H161" s="98"/>
      <c r="I161" s="98"/>
      <c r="J161" s="99"/>
      <c r="K161" s="56"/>
      <c r="L161" s="56"/>
      <c r="M161" s="11"/>
      <c r="N161" s="11"/>
      <c r="O161" s="11"/>
      <c r="AD161" s="21"/>
    </row>
    <row r="162" spans="1:30" ht="24.75" customHeight="1" x14ac:dyDescent="0.55000000000000004">
      <c r="A162" s="194" t="s">
        <v>77</v>
      </c>
      <c r="B162" s="195"/>
      <c r="C162" s="97" t="s">
        <v>62</v>
      </c>
      <c r="D162" s="98"/>
      <c r="E162" s="98"/>
      <c r="F162" s="98"/>
      <c r="G162" s="98"/>
      <c r="H162" s="98"/>
      <c r="I162" s="98"/>
      <c r="J162" s="99"/>
      <c r="K162" s="56"/>
      <c r="L162" s="56"/>
      <c r="M162" s="11"/>
      <c r="N162" s="11"/>
      <c r="O162" s="11"/>
      <c r="AD162" s="21"/>
    </row>
    <row r="163" spans="1:30" ht="24.75" customHeight="1" x14ac:dyDescent="0.55000000000000004">
      <c r="A163" s="92" t="s">
        <v>78</v>
      </c>
      <c r="B163" s="93"/>
      <c r="C163" s="97" t="s">
        <v>63</v>
      </c>
      <c r="D163" s="98"/>
      <c r="E163" s="98"/>
      <c r="F163" s="98"/>
      <c r="G163" s="98"/>
      <c r="H163" s="98"/>
      <c r="I163" s="98"/>
      <c r="J163" s="99"/>
      <c r="K163" s="56"/>
      <c r="L163" s="56"/>
      <c r="M163" s="11"/>
      <c r="N163" s="11"/>
      <c r="O163" s="11"/>
      <c r="AD163" s="21"/>
    </row>
    <row r="164" spans="1:30" ht="24.75" customHeight="1" x14ac:dyDescent="0.55000000000000004">
      <c r="A164" s="92" t="s">
        <v>80</v>
      </c>
      <c r="B164" s="93"/>
      <c r="C164" s="97" t="s">
        <v>38</v>
      </c>
      <c r="D164" s="98"/>
      <c r="E164" s="98"/>
      <c r="F164" s="98"/>
      <c r="G164" s="98"/>
      <c r="H164" s="98"/>
      <c r="I164" s="98"/>
      <c r="J164" s="99"/>
      <c r="K164" s="56"/>
      <c r="L164" s="56"/>
      <c r="M164" s="11"/>
      <c r="N164" s="11"/>
      <c r="O164" s="11"/>
      <c r="AD164" s="21"/>
    </row>
    <row r="165" spans="1:30" ht="123.75" customHeight="1" x14ac:dyDescent="0.55000000000000004">
      <c r="A165" s="92" t="s">
        <v>81</v>
      </c>
      <c r="B165" s="93"/>
      <c r="C165" s="196" t="s">
        <v>65</v>
      </c>
      <c r="D165" s="197"/>
      <c r="E165" s="197"/>
      <c r="F165" s="197"/>
      <c r="G165" s="197"/>
      <c r="H165" s="197"/>
      <c r="I165" s="197"/>
      <c r="J165" s="198"/>
      <c r="K165" s="56"/>
      <c r="L165" s="56"/>
      <c r="M165" s="11"/>
      <c r="N165" s="11"/>
      <c r="O165" s="11"/>
      <c r="AD165" s="21"/>
    </row>
    <row r="166" spans="1:30" ht="24.75" customHeight="1" x14ac:dyDescent="0.55000000000000004">
      <c r="A166" s="92" t="s">
        <v>82</v>
      </c>
      <c r="B166" s="93"/>
      <c r="C166" s="97" t="s">
        <v>39</v>
      </c>
      <c r="D166" s="98"/>
      <c r="E166" s="98"/>
      <c r="F166" s="98"/>
      <c r="G166" s="98"/>
      <c r="H166" s="98"/>
      <c r="I166" s="98"/>
      <c r="J166" s="99"/>
      <c r="K166" s="56"/>
      <c r="L166" s="56"/>
      <c r="M166" s="11"/>
      <c r="N166" s="11"/>
      <c r="O166" s="11"/>
      <c r="AD166" s="21"/>
    </row>
    <row r="167" spans="1:30" ht="56.75" customHeight="1" x14ac:dyDescent="0.55000000000000004">
      <c r="A167" s="92" t="s">
        <v>83</v>
      </c>
      <c r="B167" s="93"/>
      <c r="C167" s="196" t="s">
        <v>66</v>
      </c>
      <c r="D167" s="197"/>
      <c r="E167" s="197"/>
      <c r="F167" s="197"/>
      <c r="G167" s="197"/>
      <c r="H167" s="197"/>
      <c r="I167" s="197"/>
      <c r="J167" s="198"/>
      <c r="K167" s="61"/>
      <c r="L167" s="61"/>
      <c r="M167" s="61"/>
      <c r="N167" s="61"/>
      <c r="O167" s="11"/>
      <c r="AD167" s="21"/>
    </row>
    <row r="168" spans="1:30" ht="24.75" customHeight="1" x14ac:dyDescent="0.35">
      <c r="A168" s="92" t="s">
        <v>85</v>
      </c>
      <c r="B168" s="93"/>
      <c r="C168" s="97" t="s">
        <v>40</v>
      </c>
      <c r="D168" s="98"/>
      <c r="E168" s="98"/>
      <c r="F168" s="98"/>
      <c r="G168" s="98"/>
      <c r="H168" s="98"/>
      <c r="I168" s="98"/>
      <c r="J168" s="99"/>
      <c r="AD168" s="21"/>
    </row>
    <row r="169" spans="1:30" ht="23.25" customHeight="1" x14ac:dyDescent="0.35">
      <c r="A169" s="92" t="s">
        <v>84</v>
      </c>
      <c r="B169" s="93"/>
      <c r="C169" s="97" t="s">
        <v>41</v>
      </c>
      <c r="D169" s="98"/>
      <c r="E169" s="98"/>
      <c r="F169" s="98"/>
      <c r="G169" s="98"/>
      <c r="H169" s="98"/>
      <c r="I169" s="98"/>
      <c r="J169" s="99"/>
      <c r="AD169" s="21"/>
    </row>
    <row r="170" spans="1:30" ht="22.5" customHeight="1" x14ac:dyDescent="0.35">
      <c r="A170" s="92" t="s">
        <v>86</v>
      </c>
      <c r="B170" s="93"/>
      <c r="C170" s="94" t="s">
        <v>68</v>
      </c>
      <c r="D170" s="95"/>
      <c r="E170" s="95"/>
      <c r="F170" s="95"/>
      <c r="G170" s="95"/>
      <c r="H170" s="95"/>
      <c r="I170" s="95"/>
      <c r="J170" s="96"/>
      <c r="AD170" s="21"/>
    </row>
    <row r="171" spans="1:30" ht="127.25" customHeight="1" thickBot="1" x14ac:dyDescent="0.4">
      <c r="A171" s="156" t="s">
        <v>88</v>
      </c>
      <c r="B171" s="157"/>
      <c r="C171" s="178" t="s">
        <v>74</v>
      </c>
      <c r="D171" s="179"/>
      <c r="E171" s="179"/>
      <c r="F171" s="179"/>
      <c r="G171" s="179"/>
      <c r="H171" s="179"/>
      <c r="I171" s="179"/>
      <c r="J171" s="180"/>
      <c r="AD171" s="21"/>
    </row>
    <row r="172" spans="1:30" x14ac:dyDescent="0.35">
      <c r="AD172" s="21"/>
    </row>
    <row r="173" spans="1:30" x14ac:dyDescent="0.35">
      <c r="AD173" s="21"/>
    </row>
    <row r="174" spans="1:30" ht="23.5" x14ac:dyDescent="0.55000000000000004">
      <c r="A174" s="161"/>
      <c r="B174" s="161"/>
      <c r="C174" s="158" t="s">
        <v>27</v>
      </c>
      <c r="D174" s="159"/>
      <c r="E174" s="159"/>
      <c r="F174" s="159"/>
      <c r="G174" s="159"/>
      <c r="H174" s="159"/>
      <c r="I174" s="160"/>
      <c r="AD174" s="21"/>
    </row>
    <row r="175" spans="1:30" ht="23.5" x14ac:dyDescent="0.55000000000000004">
      <c r="A175" s="185"/>
      <c r="B175" s="185"/>
      <c r="C175" s="158" t="s">
        <v>26</v>
      </c>
      <c r="D175" s="159"/>
      <c r="E175" s="159"/>
      <c r="F175" s="159"/>
      <c r="G175" s="159"/>
      <c r="H175" s="159"/>
      <c r="I175" s="160"/>
      <c r="AD175" s="21"/>
    </row>
    <row r="176" spans="1:30" ht="23.5" x14ac:dyDescent="0.55000000000000004">
      <c r="A176" s="169"/>
      <c r="B176" s="169"/>
      <c r="C176" s="158" t="s">
        <v>32</v>
      </c>
      <c r="D176" s="159"/>
      <c r="E176" s="159"/>
      <c r="F176" s="159"/>
      <c r="G176" s="159"/>
      <c r="H176" s="159"/>
      <c r="I176" s="160"/>
      <c r="AD176" s="21"/>
    </row>
    <row r="197" spans="6:6" x14ac:dyDescent="0.35">
      <c r="F197" s="9"/>
    </row>
    <row r="198" spans="6:6" x14ac:dyDescent="0.35">
      <c r="F198" s="9"/>
    </row>
  </sheetData>
  <mergeCells count="68">
    <mergeCell ref="A175:B175"/>
    <mergeCell ref="C154:Y154"/>
    <mergeCell ref="C174:I174"/>
    <mergeCell ref="C175:I175"/>
    <mergeCell ref="C153:AC153"/>
    <mergeCell ref="A153:A154"/>
    <mergeCell ref="A162:B162"/>
    <mergeCell ref="A168:B168"/>
    <mergeCell ref="A169:B169"/>
    <mergeCell ref="C165:J165"/>
    <mergeCell ref="C167:J167"/>
    <mergeCell ref="A165:B165"/>
    <mergeCell ref="A171:B171"/>
    <mergeCell ref="C176:I176"/>
    <mergeCell ref="A174:B174"/>
    <mergeCell ref="A8:A151"/>
    <mergeCell ref="B8:B125"/>
    <mergeCell ref="B126:B151"/>
    <mergeCell ref="C151:Q151"/>
    <mergeCell ref="A176:B176"/>
    <mergeCell ref="C163:J163"/>
    <mergeCell ref="A155:B155"/>
    <mergeCell ref="C157:J157"/>
    <mergeCell ref="A157:B157"/>
    <mergeCell ref="A158:B158"/>
    <mergeCell ref="A163:B163"/>
    <mergeCell ref="A159:B159"/>
    <mergeCell ref="C171:J171"/>
    <mergeCell ref="AA4:AC4"/>
    <mergeCell ref="C8:AC8"/>
    <mergeCell ref="C122:AC122"/>
    <mergeCell ref="C126:AC126"/>
    <mergeCell ref="C148:AC148"/>
    <mergeCell ref="Z5:Z6"/>
    <mergeCell ref="U5:W5"/>
    <mergeCell ref="R5:S6"/>
    <mergeCell ref="C123:Q123"/>
    <mergeCell ref="C124:Q124"/>
    <mergeCell ref="T5:T6"/>
    <mergeCell ref="C125:Q125"/>
    <mergeCell ref="AC5:AC6"/>
    <mergeCell ref="X5:Y5"/>
    <mergeCell ref="AA5:AB5"/>
    <mergeCell ref="C5:H5"/>
    <mergeCell ref="A3:Z4"/>
    <mergeCell ref="B153:B154"/>
    <mergeCell ref="C149:Q149"/>
    <mergeCell ref="C150:Q150"/>
    <mergeCell ref="A164:B164"/>
    <mergeCell ref="C164:J164"/>
    <mergeCell ref="A156:H156"/>
    <mergeCell ref="A160:B160"/>
    <mergeCell ref="C159:J159"/>
    <mergeCell ref="C6:H6"/>
    <mergeCell ref="K5:P5"/>
    <mergeCell ref="K6:P6"/>
    <mergeCell ref="C161:J161"/>
    <mergeCell ref="A161:B161"/>
    <mergeCell ref="C160:J160"/>
    <mergeCell ref="C158:J158"/>
    <mergeCell ref="A170:B170"/>
    <mergeCell ref="C170:J170"/>
    <mergeCell ref="C169:J169"/>
    <mergeCell ref="C166:J166"/>
    <mergeCell ref="C162:J162"/>
    <mergeCell ref="A166:B166"/>
    <mergeCell ref="A167:B167"/>
    <mergeCell ref="C168:J168"/>
  </mergeCells>
  <phoneticPr fontId="9" type="noConversion"/>
  <printOptions horizontalCentered="1"/>
  <pageMargins left="3.937007874015748E-2" right="3.937007874015748E-2" top="0.74803149606299213" bottom="0.74803149606299213" header="0.31496062992125984" footer="0.31496062992125984"/>
  <pageSetup paperSize="8" scale="25" orientation="landscape" r:id="rId1"/>
  <headerFooter>
    <oddHeader>&amp;C&amp;14   COMPANY NAME:
YEAR:
COUNTRY:
DATE OF SUBMISSION TO CENTRAL PLATFORM: [insert date]
METHODOLOGICAL NOTE (H) (Clause 28.6):  [insert link here]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EBCFE812110F489454FA39E1184F60" ma:contentTypeVersion="15" ma:contentTypeDescription="Create a new document." ma:contentTypeScope="" ma:versionID="090a70064ebe3820195f507c3c4eddc3">
  <xsd:schema xmlns:xsd="http://www.w3.org/2001/XMLSchema" xmlns:xs="http://www.w3.org/2001/XMLSchema" xmlns:p="http://schemas.microsoft.com/office/2006/metadata/properties" xmlns:ns2="539d234a-5240-4bb3-ab06-839caf698c48" xmlns:ns3="fa6548a0-ca45-44b2-a0c3-03e5da7b80bd" targetNamespace="http://schemas.microsoft.com/office/2006/metadata/properties" ma:root="true" ma:fieldsID="875c138f8d0223e550b37cad74c8d640" ns2:_="" ns3:_="">
    <xsd:import namespace="539d234a-5240-4bb3-ab06-839caf698c48"/>
    <xsd:import namespace="fa6548a0-ca45-44b2-a0c3-03e5da7b80b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LengthInSeconds" minOccurs="0"/>
                <xsd:element ref="ns3:lcf76f155ced4ddcb4097134ff3c332f" minOccurs="0"/>
                <xsd:element ref="ns2:TaxCatchAll"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9d234a-5240-4bb3-ab06-839caf698c4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472f3c3-92a4-4815-9e51-1a3b5af2e6e5}" ma:internalName="TaxCatchAll" ma:showField="CatchAllData" ma:web="539d234a-5240-4bb3-ab06-839caf698c4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a6548a0-ca45-44b2-a0c3-03e5da7b80b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a06dc81-7351-40b9-acc0-3b5a169b4e4e"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39d234a-5240-4bb3-ab06-839caf698c48">
      <UserInfo>
        <DisplayName/>
        <AccountId xsi:nil="true"/>
        <AccountType/>
      </UserInfo>
    </SharedWithUsers>
    <MediaLengthInSeconds xmlns="fa6548a0-ca45-44b2-a0c3-03e5da7b80bd" xsi:nil="true"/>
    <lcf76f155ced4ddcb4097134ff3c332f xmlns="fa6548a0-ca45-44b2-a0c3-03e5da7b80bd">
      <Terms xmlns="http://schemas.microsoft.com/office/infopath/2007/PartnerControls"/>
    </lcf76f155ced4ddcb4097134ff3c332f>
    <TaxCatchAll xmlns="539d234a-5240-4bb3-ab06-839caf698c4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09A298-DCBA-44F0-A61D-F5929EB18416}"/>
</file>

<file path=customXml/itemProps2.xml><?xml version="1.0" encoding="utf-8"?>
<ds:datastoreItem xmlns:ds="http://schemas.openxmlformats.org/officeDocument/2006/customXml" ds:itemID="{B75D8B0C-408A-4209-8702-55B67D19184D}">
  <ds:schemaRefs>
    <ds:schemaRef ds:uri="http://schemas.microsoft.com/office/2006/metadata/properties"/>
    <ds:schemaRef ds:uri="http://schemas.microsoft.com/office/infopath/2007/PartnerControls"/>
    <ds:schemaRef ds:uri="http://schemas.microsoft.com/sharepoint/v3"/>
    <ds:schemaRef ds:uri="539d234a-5240-4bb3-ab06-839caf698c48"/>
    <ds:schemaRef ds:uri="fa6548a0-ca45-44b2-a0c3-03e5da7b80bd"/>
  </ds:schemaRefs>
</ds:datastoreItem>
</file>

<file path=customXml/itemProps3.xml><?xml version="1.0" encoding="utf-8"?>
<ds:datastoreItem xmlns:ds="http://schemas.openxmlformats.org/officeDocument/2006/customXml" ds:itemID="{531669F8-447B-4DB7-97BA-1A521AE0DC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Efpia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Marie-Claire Pickaert</dc:creator>
  <cp:lastModifiedBy>AUTOUR Marion UNITED KINGDOM</cp:lastModifiedBy>
  <cp:lastPrinted>2020-06-09T15:36:03Z</cp:lastPrinted>
  <dcterms:created xsi:type="dcterms:W3CDTF">2013-02-01T16:45:59Z</dcterms:created>
  <dcterms:modified xsi:type="dcterms:W3CDTF">2022-06-15T15:09:43Z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0x010100E2EBCFE812110F489454FA39E1184F60</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